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社会消费品零售总额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<sst xmlns="http://schemas.openxmlformats.org/spreadsheetml/2006/main" count="39" uniqueCount="28">
  <si>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社会消费品零售总额</t>
  </si>
  <si>
    <t>单位：万元</t>
  </si>
  <si>
    <t>项    目</t>
  </si>
  <si>
    <t>全市</t>
  </si>
  <si>
    <t>2018年分县区</t>
  </si>
  <si>
    <t>2017年</t>
  </si>
  <si>
    <t>2018年</t>
  </si>
  <si>
    <t>%</t>
  </si>
  <si>
    <t>市区</t>
  </si>
  <si>
    <t>#源城区</t>
  </si>
  <si>
    <t>总计</t>
  </si>
  <si>
    <t>一、按销售单位所在地分</t>
  </si>
  <si>
    <t xml:space="preserve">    城镇</t>
  </si>
  <si>
    <t xml:space="preserve">    乡村</t>
  </si>
  <si>
    <t>二、按行业分</t>
  </si>
  <si>
    <t xml:space="preserve">    批发业</t>
  </si>
  <si>
    <t xml:space="preserve">    零售业</t>
  </si>
  <si>
    <t xml:space="preserve">    住宿业</t>
  </si>
  <si>
    <t xml:space="preserve">    餐饮业</t>
  </si>
  <si>
    <t>社会消费品零售总额(续)</t>
  </si>
  <si>
    <r>
      <t>2018</t>
    </r>
    <r>
      <rPr>
        <sz val="11"/>
        <rFont val="宋体"/>
        <family val="0"/>
      </rPr>
      <t>年分县区</t>
    </r>
  </si>
  <si>
    <t>东源县</t>
  </si>
  <si>
    <t>和平县</t>
  </si>
  <si>
    <t>龙川县</t>
  </si>
  <si>
    <t>紫金县</t>
  </si>
  <si>
    <t>连平县</t>
  </si>
  <si>
    <t>注：1.社会消费品零售总额增长速度按可比口径计算；2.2018年末纳入统计联网直报平台限额以上贸易业单位557家（户）。</t>
  </si>
  <si>
    <t>—145—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</si>
</sst>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</numFmts>
  <fonts count="46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178" fontId="3" fillId="0" borderId="14" xfId="0" applyNumberFormat="1" applyFont="1" applyFill="1" applyBorder="1" applyAlignment="1">
      <alignment horizontal="right" vertical="center" wrapText="1"/>
    </xf>
    <xf numFmtId="178" fontId="3" fillId="0" borderId="1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177" fontId="45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justify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178" fontId="3" fillId="0" borderId="20" xfId="0" applyNumberFormat="1" applyFont="1" applyFill="1" applyBorder="1" applyAlignment="1">
      <alignment horizontal="right" vertical="center" wrapText="1"/>
    </xf>
    <xf numFmtId="178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178" fontId="3" fillId="0" borderId="23" xfId="0" applyNumberFormat="1" applyFont="1" applyFill="1" applyBorder="1" applyAlignment="1">
      <alignment horizontal="right" vertical="center" wrapText="1"/>
    </xf>
    <xf numFmtId="178" fontId="3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27" xfId="0" applyNumberFormat="1" applyFont="1" applyFill="1" applyBorder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pane ySplit="5" topLeftCell="A9" activePane="bottomLeft" state="frozen"/>
      <selection pane="bottomLeft" activeCell="K13" sqref="K13"/>
    </sheetView>
  </sheetViews>
  <sheetFormatPr defaultColWidth="9.00390625" defaultRowHeight="14.25"/>
  <cols>
    <col min="1" max="1" width="26.875" style="1" customWidth="1"/>
    <col min="2" max="2" width="10.75390625" style="1" customWidth="1"/>
    <col min="3" max="6" width="10.75390625" style="3" customWidth="1"/>
    <col min="7" max="7" width="9.50390625" style="3" bestFit="1" customWidth="1"/>
    <col min="8" max="8" width="10.375" style="3" bestFit="1" customWidth="1"/>
    <col min="9" max="16384" width="9.00390625" style="3" customWidth="1"/>
  </cols>
  <sheetData>
    <row r="1" spans="1:6" ht="30" customHeight="1">
      <c r="A1" s="4" t="s">
        <v>0</v>
      </c>
      <c r="B1" s="5"/>
      <c r="C1" s="5"/>
      <c r="D1" s="5"/>
      <c r="E1" s="5"/>
      <c r="F1" s="5"/>
    </row>
    <row r="2" spans="1:6" s="1" customFormat="1" ht="18.75" customHeight="1">
      <c r="A2" s="6" t="s">
        <v>1</v>
      </c>
      <c r="B2" s="6"/>
      <c r="C2" s="6"/>
      <c r="D2" s="6"/>
      <c r="E2" s="6"/>
      <c r="F2" s="6"/>
    </row>
    <row r="3" spans="1:6" s="1" customFormat="1" ht="21" customHeight="1">
      <c r="A3" s="7" t="s">
        <v>2</v>
      </c>
      <c r="B3" s="8" t="s">
        <v>3</v>
      </c>
      <c r="C3" s="8"/>
      <c r="D3" s="8"/>
      <c r="E3" s="8" t="s">
        <v>4</v>
      </c>
      <c r="F3" s="9"/>
    </row>
    <row r="4" spans="1:6" s="1" customFormat="1" ht="25.5" customHeight="1">
      <c r="A4" s="10"/>
      <c r="B4" s="11" t="s">
        <v>5</v>
      </c>
      <c r="C4" s="11" t="s">
        <v>6</v>
      </c>
      <c r="D4" s="11" t="s">
        <v>7</v>
      </c>
      <c r="E4" s="12" t="s">
        <v>8</v>
      </c>
      <c r="F4" s="13"/>
    </row>
    <row r="5" spans="1:6" s="1" customFormat="1" ht="27.75" customHeight="1">
      <c r="A5" s="14"/>
      <c r="B5" s="15"/>
      <c r="C5" s="15"/>
      <c r="D5" s="15"/>
      <c r="E5" s="15"/>
      <c r="F5" s="12" t="s">
        <v>9</v>
      </c>
    </row>
    <row r="6" spans="1:8" ht="21" customHeight="1">
      <c r="A6" s="16" t="s">
        <v>10</v>
      </c>
      <c r="B6" s="17">
        <v>5855654.4</v>
      </c>
      <c r="C6" s="17">
        <v>6287200.9</v>
      </c>
      <c r="D6" s="18">
        <v>8.653036592886528</v>
      </c>
      <c r="E6" s="19">
        <v>1810104.1999999997</v>
      </c>
      <c r="F6" s="20">
        <v>1183029.9</v>
      </c>
      <c r="G6" s="21"/>
      <c r="H6" s="22"/>
    </row>
    <row r="7" spans="1:8" ht="21" customHeight="1">
      <c r="A7" s="23" t="s">
        <v>11</v>
      </c>
      <c r="B7" s="24"/>
      <c r="C7" s="24"/>
      <c r="D7" s="25"/>
      <c r="E7" s="26"/>
      <c r="F7" s="27"/>
      <c r="G7" s="21"/>
      <c r="H7" s="22"/>
    </row>
    <row r="8" spans="1:8" ht="21" customHeight="1">
      <c r="A8" s="23" t="s">
        <v>12</v>
      </c>
      <c r="B8" s="24">
        <v>4483262.370800001</v>
      </c>
      <c r="C8" s="24">
        <v>4810252.381900001</v>
      </c>
      <c r="D8" s="25">
        <v>8.57743311179735</v>
      </c>
      <c r="E8" s="26">
        <f>C8-B22-C22-D22-E22-F22</f>
        <v>1481467.5378480016</v>
      </c>
      <c r="F8" s="27">
        <f>F6-F9</f>
        <v>911514.27</v>
      </c>
      <c r="G8" s="21"/>
      <c r="H8" s="22"/>
    </row>
    <row r="9" spans="1:8" ht="21" customHeight="1">
      <c r="A9" s="23" t="s">
        <v>13</v>
      </c>
      <c r="B9" s="24">
        <v>1372392.0292</v>
      </c>
      <c r="C9" s="24">
        <v>1476948.5180999993</v>
      </c>
      <c r="D9" s="25">
        <v>8.9</v>
      </c>
      <c r="E9" s="26">
        <f>E6-E8</f>
        <v>328636.66215199814</v>
      </c>
      <c r="F9" s="27">
        <v>271515.6299999999</v>
      </c>
      <c r="G9" s="21"/>
      <c r="H9" s="22"/>
    </row>
    <row r="10" spans="1:8" ht="24" customHeight="1">
      <c r="A10" s="23" t="s">
        <v>14</v>
      </c>
      <c r="B10" s="24"/>
      <c r="C10" s="24"/>
      <c r="D10" s="24"/>
      <c r="E10" s="24"/>
      <c r="F10" s="27"/>
      <c r="G10" s="21"/>
      <c r="H10" s="22"/>
    </row>
    <row r="11" spans="1:8" ht="21" customHeight="1">
      <c r="A11" s="23" t="s">
        <v>15</v>
      </c>
      <c r="B11" s="24">
        <v>884457.9</v>
      </c>
      <c r="C11" s="24">
        <v>966546</v>
      </c>
      <c r="D11" s="25">
        <v>9.281176639385546</v>
      </c>
      <c r="E11" s="26">
        <v>234058.7</v>
      </c>
      <c r="F11" s="27">
        <v>234058.7</v>
      </c>
      <c r="G11" s="21"/>
      <c r="H11" s="22"/>
    </row>
    <row r="12" spans="1:8" ht="21" customHeight="1">
      <c r="A12" s="23" t="s">
        <v>16</v>
      </c>
      <c r="B12" s="24">
        <v>4564104.2</v>
      </c>
      <c r="C12" s="24">
        <v>4882199.9</v>
      </c>
      <c r="D12" s="25">
        <v>8.615383424302607</v>
      </c>
      <c r="E12" s="26">
        <v>1457979.7999999998</v>
      </c>
      <c r="F12" s="27">
        <v>850786.6999999998</v>
      </c>
      <c r="G12" s="21"/>
      <c r="H12" s="22"/>
    </row>
    <row r="13" spans="1:8" ht="21.75" customHeight="1">
      <c r="A13" s="23" t="s">
        <v>17</v>
      </c>
      <c r="B13" s="24">
        <v>158791.9</v>
      </c>
      <c r="C13" s="24">
        <v>173636.9</v>
      </c>
      <c r="D13" s="25">
        <v>9.348713630859006</v>
      </c>
      <c r="E13" s="26">
        <v>56322.2</v>
      </c>
      <c r="F13" s="27">
        <v>42495.399999999994</v>
      </c>
      <c r="G13" s="21"/>
      <c r="H13" s="22"/>
    </row>
    <row r="14" spans="1:8" ht="27.75" customHeight="1">
      <c r="A14" s="28" t="s">
        <v>18</v>
      </c>
      <c r="B14" s="29">
        <v>248300.4</v>
      </c>
      <c r="C14" s="29">
        <v>264818.1</v>
      </c>
      <c r="D14" s="30">
        <v>6.652305030519477</v>
      </c>
      <c r="E14" s="31">
        <v>61743.4</v>
      </c>
      <c r="F14" s="32">
        <v>55689.1</v>
      </c>
      <c r="G14" s="21"/>
      <c r="H14" s="22"/>
    </row>
    <row r="15" spans="1:6" ht="22.5" customHeight="1">
      <c r="A15" s="33"/>
      <c r="B15" s="33"/>
      <c r="C15" s="33"/>
      <c r="D15" s="33"/>
      <c r="E15" s="33"/>
      <c r="F15" s="33"/>
    </row>
    <row r="16" spans="1:6" s="2" customFormat="1" ht="30" customHeight="1">
      <c r="A16" s="4" t="s">
        <v>19</v>
      </c>
      <c r="B16" s="34"/>
      <c r="C16" s="34"/>
      <c r="D16" s="34"/>
      <c r="E16" s="34"/>
      <c r="F16" s="34"/>
    </row>
    <row r="17" spans="1:6" ht="21" customHeight="1">
      <c r="A17" s="6" t="s">
        <v>1</v>
      </c>
      <c r="B17" s="6"/>
      <c r="C17" s="6"/>
      <c r="D17" s="6"/>
      <c r="E17" s="6"/>
      <c r="F17" s="6"/>
    </row>
    <row r="18" spans="1:6" s="1" customFormat="1" ht="39" customHeight="1">
      <c r="A18" s="7" t="s">
        <v>2</v>
      </c>
      <c r="B18" s="8" t="s">
        <v>20</v>
      </c>
      <c r="C18" s="8"/>
      <c r="D18" s="8"/>
      <c r="E18" s="8"/>
      <c r="F18" s="9"/>
    </row>
    <row r="19" spans="1:6" s="1" customFormat="1" ht="36.75" customHeight="1">
      <c r="A19" s="35"/>
      <c r="B19" s="36" t="s">
        <v>21</v>
      </c>
      <c r="C19" s="36" t="s">
        <v>22</v>
      </c>
      <c r="D19" s="36" t="s">
        <v>23</v>
      </c>
      <c r="E19" s="36" t="s">
        <v>24</v>
      </c>
      <c r="F19" s="37" t="s">
        <v>25</v>
      </c>
    </row>
    <row r="20" spans="1:6" ht="22.5" customHeight="1">
      <c r="A20" s="16" t="s">
        <v>10</v>
      </c>
      <c r="B20" s="17">
        <v>849922.7056</v>
      </c>
      <c r="C20" s="17">
        <v>660225.9898999999</v>
      </c>
      <c r="D20" s="17">
        <v>1241543.4000000001</v>
      </c>
      <c r="E20" s="17">
        <v>1041949.1</v>
      </c>
      <c r="F20" s="38">
        <v>683455.5</v>
      </c>
    </row>
    <row r="21" spans="1:6" ht="20.25" customHeight="1">
      <c r="A21" s="23" t="s">
        <v>11</v>
      </c>
      <c r="B21" s="24"/>
      <c r="C21" s="24"/>
      <c r="D21" s="24"/>
      <c r="E21" s="24"/>
      <c r="F21" s="39"/>
    </row>
    <row r="22" spans="1:6" ht="20.25" customHeight="1">
      <c r="A22" s="23" t="s">
        <v>12</v>
      </c>
      <c r="B22" s="24">
        <f>B20*0.7</f>
        <v>594945.89392</v>
      </c>
      <c r="C22" s="24">
        <f>C20*0.68</f>
        <v>448953.67313199997</v>
      </c>
      <c r="D22" s="24">
        <f>D20*0.77</f>
        <v>955988.4180000002</v>
      </c>
      <c r="E22" s="24">
        <f>E20*0.79</f>
        <v>823139.789</v>
      </c>
      <c r="F22" s="39">
        <f>F20*0.74</f>
        <v>505757.07</v>
      </c>
    </row>
    <row r="23" spans="1:6" ht="20.25" customHeight="1">
      <c r="A23" s="23" t="s">
        <v>13</v>
      </c>
      <c r="B23" s="24">
        <f>B20-B22</f>
        <v>254976.81168000004</v>
      </c>
      <c r="C23" s="24">
        <f>C20-C22</f>
        <v>211272.31676799996</v>
      </c>
      <c r="D23" s="24">
        <f>D20-D22</f>
        <v>285554.98199999996</v>
      </c>
      <c r="E23" s="24">
        <f>E20-E22</f>
        <v>218809.311</v>
      </c>
      <c r="F23" s="39">
        <f>F20-F22</f>
        <v>177698.43</v>
      </c>
    </row>
    <row r="24" spans="1:6" ht="22.5" customHeight="1">
      <c r="A24" s="23" t="s">
        <v>14</v>
      </c>
      <c r="B24" s="24"/>
      <c r="C24" s="24"/>
      <c r="D24" s="24"/>
      <c r="E24" s="24"/>
      <c r="F24" s="40"/>
    </row>
    <row r="25" spans="1:6" ht="20.25" customHeight="1">
      <c r="A25" s="23" t="s">
        <v>15</v>
      </c>
      <c r="B25" s="24">
        <v>132167.69999999998</v>
      </c>
      <c r="C25" s="24">
        <v>85262.8</v>
      </c>
      <c r="D25" s="24">
        <v>238833.7</v>
      </c>
      <c r="E25" s="24">
        <v>175021.8</v>
      </c>
      <c r="F25" s="39">
        <v>101201.3</v>
      </c>
    </row>
    <row r="26" spans="1:6" ht="20.25" customHeight="1">
      <c r="A26" s="23" t="s">
        <v>16</v>
      </c>
      <c r="B26" s="24">
        <v>658431.1712</v>
      </c>
      <c r="C26" s="24">
        <v>509843.81309999997</v>
      </c>
      <c r="D26" s="24">
        <v>928178.7</v>
      </c>
      <c r="E26" s="24">
        <v>789379.4</v>
      </c>
      <c r="F26" s="39">
        <v>538387</v>
      </c>
    </row>
    <row r="27" spans="1:6" ht="20.25" customHeight="1">
      <c r="A27" s="23" t="s">
        <v>17</v>
      </c>
      <c r="B27" s="24">
        <v>19690.0344</v>
      </c>
      <c r="C27" s="24">
        <v>26374.2</v>
      </c>
      <c r="D27" s="24">
        <v>25865.3</v>
      </c>
      <c r="E27" s="24">
        <v>27329.5</v>
      </c>
      <c r="F27" s="39">
        <v>18055.7</v>
      </c>
    </row>
    <row r="28" spans="1:6" ht="27" customHeight="1">
      <c r="A28" s="28" t="s">
        <v>18</v>
      </c>
      <c r="B28" s="29">
        <v>39633.8</v>
      </c>
      <c r="C28" s="29">
        <v>38745.1768</v>
      </c>
      <c r="D28" s="29">
        <v>48665.4</v>
      </c>
      <c r="E28" s="29">
        <v>50218.399999999994</v>
      </c>
      <c r="F28" s="41">
        <v>25811.5</v>
      </c>
    </row>
    <row r="29" spans="1:6" ht="30" customHeight="1">
      <c r="A29" s="42" t="s">
        <v>26</v>
      </c>
      <c r="B29" s="42"/>
      <c r="C29" s="42"/>
      <c r="D29" s="42"/>
      <c r="E29" s="42"/>
      <c r="F29" s="42"/>
    </row>
    <row r="30" spans="1:6" ht="15" customHeight="1">
      <c r="A30" s="43"/>
      <c r="B30" s="43"/>
      <c r="C30" s="43"/>
      <c r="D30" s="43"/>
      <c r="E30" s="43"/>
      <c r="F30" s="43"/>
    </row>
    <row r="31" spans="1:6" ht="15" customHeight="1">
      <c r="A31" s="44" t="s">
        <v>27</v>
      </c>
      <c r="B31" s="44"/>
      <c r="C31" s="44"/>
      <c r="D31" s="44"/>
      <c r="E31" s="44"/>
      <c r="F31" s="44"/>
    </row>
  </sheetData>
  <sheetProtection/>
  <mergeCells count="17">
    <mergeCell ref="A1:F1"/>
    <mergeCell ref="A2:F2"/>
    <mergeCell ref="B3:D3"/>
    <mergeCell ref="E3:F3"/>
    <mergeCell ref="A15:F15"/>
    <mergeCell ref="A16:F16"/>
    <mergeCell ref="A17:F17"/>
    <mergeCell ref="B18:F18"/>
    <mergeCell ref="A29:F29"/>
    <mergeCell ref="A30:F30"/>
    <mergeCell ref="A31:F31"/>
    <mergeCell ref="A3:A5"/>
    <mergeCell ref="A18:A19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2010-03-24T07:31:44Z</cp:lastPrinted>
  <dcterms:created xsi:type="dcterms:W3CDTF">1996-12-17T01:32:42Z</dcterms:created>
  <dcterms:modified xsi:type="dcterms:W3CDTF">2019-09-11T02:34:34Z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