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最新核实" sheetId="5" r:id="rId1"/>
    <sheet name="Sheet1 (2)" sheetId="1" r:id="rId2"/>
    <sheet name="Sheet1" sheetId="2" r:id="rId3"/>
    <sheet name="Sheet2" sheetId="3" r:id="rId4"/>
    <sheet name="Sheet3" sheetId="4" r:id="rId5"/>
  </sheets>
  <definedNames>
    <definedName name="_xlnm._FilterDatabase" localSheetId="0" hidden="1">最新核实!$A$3:$D$48</definedName>
    <definedName name="_xlnm.Print_Area" localSheetId="0">最新核实!$A$1:$D$48</definedName>
    <definedName name="_xlnm.Print_Titles" localSheetId="2">Sheet1!$1:$3</definedName>
    <definedName name="_xlnm.Print_Titles" localSheetId="1">'Sheet1 (2)'!$1:$4</definedName>
    <definedName name="_xlnm.Print_Titles" localSheetId="0">最新核实!$3:$3</definedName>
  </definedNames>
  <calcPr calcId="144525"/>
</workbook>
</file>

<file path=xl/sharedStrings.xml><?xml version="1.0" encoding="utf-8"?>
<sst xmlns="http://schemas.openxmlformats.org/spreadsheetml/2006/main" count="305" uniqueCount="177">
  <si>
    <t xml:space="preserve">市级工业技改创新专项资金项目拟支持名单表 </t>
  </si>
  <si>
    <t>序号</t>
  </si>
  <si>
    <t>项目企业</t>
  </si>
  <si>
    <t>项目名称</t>
  </si>
  <si>
    <t>项目所属地区</t>
  </si>
  <si>
    <t>河源市英广硬质合金有限公司</t>
  </si>
  <si>
    <t>河源市英广硬质合金有限公司生产线技术改造项目</t>
  </si>
  <si>
    <t>源城区</t>
  </si>
  <si>
    <t>广东舒尔康生物科技有限公司</t>
  </si>
  <si>
    <t>聚氨酯泡沫材料产品生产线技术改造项目</t>
  </si>
  <si>
    <t>永固汉思木业（河源）有限公司</t>
  </si>
  <si>
    <t>板式家具、套装门开料与烘干等工艺生产线升级技术改造项目</t>
  </si>
  <si>
    <t>广东九天绿药业有限公司</t>
  </si>
  <si>
    <t>九天绿口罩和酒精生产线技术改造项目</t>
  </si>
  <si>
    <t>宏达机械制造（河源)有限公司</t>
  </si>
  <si>
    <t>2019宏达机械高端智能化产线扩产增效技术改造项目</t>
  </si>
  <si>
    <t>广东鑫球新材料科技有限公司</t>
  </si>
  <si>
    <t>鑫球生产线扩产增效技术改造项目</t>
  </si>
  <si>
    <t>泰记（河源）织染有限公司</t>
  </si>
  <si>
    <t>新增染整生产线技术升级改造项目</t>
  </si>
  <si>
    <t>河源市中安谐科技有限公司</t>
  </si>
  <si>
    <t>红外线测温安检门生产线技术改造项目</t>
  </si>
  <si>
    <t>广东圣威玻璃科技有限公司</t>
  </si>
  <si>
    <t>高端水晶玻璃制品智能化生产建设项目</t>
  </si>
  <si>
    <t>丰叶电器制造厂（河源）有限公司</t>
  </si>
  <si>
    <t>FYM智能开关USB插座设备技术改造项目</t>
  </si>
  <si>
    <t>河源圣飞斯科技有限公司</t>
  </si>
  <si>
    <t>金属粉末成型生产线技术改造项目</t>
  </si>
  <si>
    <t>东源县</t>
  </si>
  <si>
    <t>广东韩科实业有限公司</t>
  </si>
  <si>
    <t>液晶显示器、数字电视等生产线技术改造项目</t>
  </si>
  <si>
    <t>河源安诺捷新能源科技有限公司</t>
  </si>
  <si>
    <t>电子产品部件生产线技术改造项目</t>
  </si>
  <si>
    <t>广东皇星婴童用品有限公司</t>
  </si>
  <si>
    <t>塑料制品生产线技术改造项目</t>
  </si>
  <si>
    <t>河源云创新能源实业有限公司</t>
  </si>
  <si>
    <t>东源辉科建材发展有限公司</t>
  </si>
  <si>
    <t>白水泥熟料生产线冷却工艺优化技术改造项目</t>
  </si>
  <si>
    <t>利冠工艺制品（河源）有限公司</t>
  </si>
  <si>
    <t>圣诞树生产线技术改造项目</t>
  </si>
  <si>
    <t>陆宇皇金建材（河源）有限公司</t>
  </si>
  <si>
    <t>环保型隔热防火产品节能生产线技术改造项目</t>
  </si>
  <si>
    <t>河源东康纸品有限公司</t>
  </si>
  <si>
    <t>纸箱印刷自动化生产线技术改造项目</t>
  </si>
  <si>
    <t>河源市金杰环保建材有限公司</t>
  </si>
  <si>
    <t>高效节能水泥生产线技术改造项目</t>
  </si>
  <si>
    <t>和平县华毅塑胶制品有限公司</t>
  </si>
  <si>
    <t>AI智能家居灯塑料外壳生产线技术改造项目</t>
  </si>
  <si>
    <t>和平县</t>
  </si>
  <si>
    <t>威创达钟表配件（和平）有限公司</t>
  </si>
  <si>
    <t>表针加工工艺技术改造项目</t>
  </si>
  <si>
    <t>龙川纽恩泰新能源科技发展有限公司</t>
  </si>
  <si>
    <t>R32环保冷媒空气能泳池机生产线技术改造项目</t>
  </si>
  <si>
    <t>龙川县</t>
  </si>
  <si>
    <t>河源达森汽车散热器有限公司</t>
  </si>
  <si>
    <t>全自动组装汽车散热器生产线技术改造项目</t>
  </si>
  <si>
    <t>山本光电（龙川）有限公司</t>
  </si>
  <si>
    <t>LED背光源组装自动化改造</t>
  </si>
  <si>
    <t>河源迪奇亚工业技术有限公司</t>
  </si>
  <si>
    <t>预张拉系统生产技术改造项目</t>
  </si>
  <si>
    <t>龙川瑞凡硅业科技有限公司</t>
  </si>
  <si>
    <t>石英砂生产线技术改造项目</t>
  </si>
  <si>
    <t>帝闻科技（龙川）有限公司</t>
  </si>
  <si>
    <t>电子产品自动线改造三线</t>
  </si>
  <si>
    <t>广东迪硕家居用品有限公司</t>
  </si>
  <si>
    <t>针织布生产线技术改造项目</t>
  </si>
  <si>
    <t>连平县</t>
  </si>
  <si>
    <t>连平县森利红木业有限公司</t>
  </si>
  <si>
    <t>实木颗粒刨花板生产线技术改造</t>
  </si>
  <si>
    <t>极天羽技术股份有限公司</t>
  </si>
  <si>
    <t>光学膜生产线技术改造项目</t>
  </si>
  <si>
    <t>广东佳泰药业股份有限公司</t>
  </si>
  <si>
    <t>中成药软胶囊生产线技术改造项目</t>
  </si>
  <si>
    <t>河源奕好高分子科技有限公司</t>
  </si>
  <si>
    <t>家具封边条生产线技术改造项目</t>
  </si>
  <si>
    <t>河源铁研电子科技有限公司</t>
  </si>
  <si>
    <t>铁研生产线升级技术改造项目</t>
  </si>
  <si>
    <t>河源元力塑胶有限公司</t>
  </si>
  <si>
    <t>水果包装袋自动化生产线技术改造项目（二期）</t>
  </si>
  <si>
    <t>江东新区</t>
  </si>
  <si>
    <t>河源市圆满科技有限公司</t>
  </si>
  <si>
    <t>圆满科技生产线技术改造项目</t>
  </si>
  <si>
    <t>聚盛模具（河源）有限公司</t>
  </si>
  <si>
    <t>聚盛注塑产品生产线技术改造项目</t>
  </si>
  <si>
    <t>高新区</t>
  </si>
  <si>
    <t>河源市蓝海米克模具刀具有限公司</t>
  </si>
  <si>
    <t>工业刀具生产线扩产增效项目</t>
  </si>
  <si>
    <t>河源中光电通讯技术有限公司</t>
  </si>
  <si>
    <t>河源中光电通讯技术有限公司日产300万个口罩生产线项目</t>
  </si>
  <si>
    <t>河源新丽宝服饰配料有限公司</t>
  </si>
  <si>
    <t>年产3500吨服装拉链技术改造项目</t>
  </si>
  <si>
    <t>政星塑料制品（河源）有限公司</t>
  </si>
  <si>
    <t>日用塑料制品生产线技术改造项目</t>
  </si>
  <si>
    <t>傲川科技（河源）有限公司</t>
  </si>
  <si>
    <t>傲川科技导热材料生产线技术改造项目</t>
  </si>
  <si>
    <t>河源市广宏电子有限公司</t>
  </si>
  <si>
    <t>河源市广宏电子精密连接器投产增效项目</t>
  </si>
  <si>
    <t>河源市恒大模具有限公司</t>
  </si>
  <si>
    <t>高精度模具产品生产技术改造项目</t>
  </si>
  <si>
    <t>河源市星通时频电子有限公司</t>
  </si>
  <si>
    <t>片式高频高稳定石英晶体振荡器</t>
  </si>
  <si>
    <t>2021年广东省省级促进经济高质量发展专项企业技术改造资金项目（设备奖励）设备购置完工验收汇总表</t>
  </si>
  <si>
    <t>填报单位：河源诚正会计师事务所（普通合伙）</t>
  </si>
  <si>
    <t>日期：2020年8月12日</t>
  </si>
  <si>
    <t>单位：万元</t>
  </si>
  <si>
    <t>企业申报情况</t>
  </si>
  <si>
    <t>现场核查情况</t>
  </si>
  <si>
    <t>项目总投资</t>
  </si>
  <si>
    <t>其中：固定资产投资</t>
  </si>
  <si>
    <t>设备及技术投资</t>
  </si>
  <si>
    <t>土建、公用工程及其他投资</t>
  </si>
  <si>
    <t>铺底流动资金</t>
  </si>
  <si>
    <t>项目实际建设周期</t>
  </si>
  <si>
    <t>实际完成投资额</t>
  </si>
  <si>
    <t>核减额</t>
  </si>
  <si>
    <t>核定投资额</t>
  </si>
  <si>
    <t>实际完成投资率</t>
  </si>
  <si>
    <t>备注（核减原因）</t>
  </si>
  <si>
    <t>河源市富宇光电科技有限公司</t>
  </si>
  <si>
    <t>SMD贴片生产线扩产增效改造项目</t>
  </si>
  <si>
    <t>2018年10月-2019年12月</t>
  </si>
  <si>
    <t>河源市皓吉达通讯器材有限公司</t>
  </si>
  <si>
    <t>皓吉达高效线圈生产改造项目</t>
  </si>
  <si>
    <t>2019年1月-2019年12月</t>
  </si>
  <si>
    <t>项目原建设时间2019年1月-2019年12月，于2020年4月30取得的备案证变更函【2020】557号无效，总投资额按原备案证信息。三丰内径千分尺0.29万元，三丰数显（外径）千分尺0.72万元，三丰高度表2.38万元，三丰数显薄片千分尺0.29万元，单层生产线2.35万元，三丰外径千分尺0.43万元，张力计1.64万元均无设备铭牌。</t>
  </si>
  <si>
    <t>河源市龙记金属制品有限公司</t>
  </si>
  <si>
    <t>模架、模架零部件生产线技术改造项目</t>
  </si>
  <si>
    <t>2019年3月-2019年12月</t>
  </si>
  <si>
    <t>河源市圣祥光电科技有限公司</t>
  </si>
  <si>
    <t>3D光学装饰膜自动生产线扩产增效项目</t>
  </si>
  <si>
    <r>
      <rPr>
        <sz val="10"/>
        <color theme="1"/>
        <rFont val="宋体"/>
        <charset val="134"/>
        <scheme val="minor"/>
      </rPr>
      <t>项目原建设时间2019年1月-2019年12月，于2019年11月22申请，25日取得的备案证变更函【2020】557号无效，总投资额按原备案证信息。项目计划总投资1450万元，其中设备及技术投资800元，土建、公用工程及其他投资650万；实际完成投资额1340.1万元，其中无尘车间装修工程628万元，圣祥光电于2018年5月成立，该车间在2018年6月2日签订合同，6月4日开始建设，合同约定7月23日完工，企业说明，因企业对工程质量细节要求高，确保完工后的车间环境能达到生产要求，施工方必须放慢进度，优先保证工程质量，</t>
    </r>
    <r>
      <rPr>
        <sz val="10"/>
        <rFont val="宋体"/>
        <charset val="134"/>
      </rPr>
      <t>实际</t>
    </r>
    <r>
      <rPr>
        <sz val="10"/>
        <color indexed="8"/>
        <rFont val="宋体"/>
        <charset val="134"/>
      </rPr>
      <t>工程于2018年10月25日竣工验收，工程结算时间是2019年6月份，发票时间是2019年5月份，企业是在2018年9月29日开始在网上备案项目，备案证建设期间是2018年10月至2019年12月。</t>
    </r>
  </si>
  <si>
    <t>河源市中启通讯科技有限公司</t>
  </si>
  <si>
    <t>铝合金手机外观件生产线扩产增效项目</t>
  </si>
  <si>
    <t>模具保护器23.9万元发票日期是2018年9月25日，配电箱11.13万元发票日期是2018年8月16日，早于项目开始备案时间2018年10月18日。</t>
  </si>
  <si>
    <t>河源市巨恒光电科技有限公司</t>
  </si>
  <si>
    <t>蚀刻玻璃摄像头保护片生产线扩产增效项目</t>
  </si>
  <si>
    <t>2018年12月-2019年12月</t>
  </si>
  <si>
    <r>
      <rPr>
        <sz val="10"/>
        <color indexed="8"/>
        <rFont val="宋体"/>
        <charset val="134"/>
      </rPr>
      <t>项目原建设时间2019年1月-2019年12月，于2019年12月10日取得的备案证变更函【2019】2587号无效，总投资额及建设时间按原备案证信息。项目合计核减425.97万元，其中：（1）精雕机、擦片机、睿智型手机件闪测仪等合计138.28万元发票时间在2020年，在建设时间2019年12月后；（2）玻璃显影机、半自动退膜超声波清洗机、恒温洁净烤箱、喷淋塔等合计135.59万元固定资产</t>
    </r>
    <r>
      <rPr>
        <sz val="10"/>
        <color indexed="8"/>
        <rFont val="宋体"/>
        <charset val="134"/>
      </rPr>
      <t>入账凭证及设备验收时间在</t>
    </r>
    <r>
      <rPr>
        <sz val="10"/>
        <color indexed="8"/>
        <rFont val="宋体"/>
        <charset val="134"/>
      </rPr>
      <t>项目</t>
    </r>
    <r>
      <rPr>
        <sz val="10"/>
        <color indexed="8"/>
        <rFont val="宋体"/>
        <charset val="134"/>
      </rPr>
      <t>备案时间2018年12月前</t>
    </r>
    <r>
      <rPr>
        <sz val="10"/>
        <color indexed="8"/>
        <rFont val="宋体"/>
        <charset val="134"/>
      </rPr>
      <t>，且开票时间在</t>
    </r>
    <r>
      <rPr>
        <sz val="10"/>
        <color indexed="8"/>
        <rFont val="Calibri"/>
        <charset val="134"/>
      </rPr>
      <t>2019</t>
    </r>
    <r>
      <rPr>
        <sz val="10"/>
        <color indexed="8"/>
        <rFont val="宋体"/>
        <charset val="134"/>
      </rPr>
      <t>年、</t>
    </r>
    <r>
      <rPr>
        <sz val="10"/>
        <color indexed="8"/>
        <rFont val="Calibri"/>
        <charset val="134"/>
      </rPr>
      <t>2020</t>
    </r>
    <r>
      <rPr>
        <sz val="10"/>
        <color indexed="8"/>
        <rFont val="宋体"/>
        <charset val="134"/>
      </rPr>
      <t>年，时间跨度过大；（</t>
    </r>
    <r>
      <rPr>
        <sz val="10"/>
        <color indexed="8"/>
        <rFont val="宋体"/>
        <charset val="134"/>
      </rPr>
      <t>3）环保工程18.9万元及车间装修工程100万元属于土建、公用工程及其他投资，不属于设备及技术投资；（4）防腐池、喷淋塔、UV关解一体化设备合计33.25万元无铭牌。</t>
    </r>
  </si>
  <si>
    <t>项目原建设时间2019年1月-2019年12月，于2020年1月2日取得的变更函【2020】5号，于2020年6月16日取得的变更函【2020】1231号无效，总投资额及建设时间按原备案证信息。合计核减21.79万元，其中（1）染色机维修3型5.2万元及染色机改装1.8万元现场无实物；（2）染色机吊笼4套6.4万元及拉链管15套1.875万元发票日期是2018年12月3日，早于项目开始备案时间2018年12月13日；（3）连体拉头特制过刀机2.215万元发票日期是2020年1月4日，小型全自动切台4.3万元发票日期是2020年5月12日，在建设时间2019年12月后。</t>
  </si>
  <si>
    <t>河源友华微机电科技有限公司</t>
  </si>
  <si>
    <t>友华微机电生产线设备更新技术改造项目</t>
  </si>
  <si>
    <t>2019年1月-2020年6月</t>
  </si>
  <si>
    <t>微跌试验机2.8万元发票日期是2019年1月17日，VCM全自动性能测试机108.5万元发票日期是2019年1月4日，能量色散X荧光光谱仪8万元、天瑞X荧光光谱仪RoHS软件（V4.05）3万元及天瑞X荧光光谱厚度分析软件（V3.05)3万元发票日期是2019年1月8日，红外固化炉10.5万元发票日期是2019年1月17日，UV机1.8万元发票日期是2019年1月17日，早于项目开始备案时间2019年1月24日。</t>
  </si>
  <si>
    <t>河源市西品精密模具有限公司</t>
  </si>
  <si>
    <t>西品精密模具生产线技术装备升级改造项目</t>
  </si>
  <si>
    <t>金盛高效数控螺母植入机54万元发票日期是2019年01月18日、自动冷压机22万元发票日期是2019年01月19日、精雕水口机10.80万元发票日期是2019年01月15日、点胶机2.66万元发票日期是2019年01月18日，早于项目开始备案时间2019年01月24日。</t>
  </si>
  <si>
    <t>西可通信技术设备（河源）有限公司</t>
  </si>
  <si>
    <t>西可通信精密制造生产线技术改造项目</t>
  </si>
  <si>
    <t>2018年11月-2019年12月</t>
  </si>
  <si>
    <t>手持式自动锁螺丝机0.77万元及20GHZ 网络分析仪72.87万元现场无实物。</t>
  </si>
  <si>
    <t>河源市博越彩色印刷有限公司</t>
  </si>
  <si>
    <t>博越不干胶生产线技术改造项目</t>
  </si>
  <si>
    <t>2019年7月-2020年6月</t>
  </si>
  <si>
    <t>河源鸿祺电子技术有限公司</t>
  </si>
  <si>
    <t>LED背光源生产线升级改造项目</t>
  </si>
  <si>
    <t>干燥试验箱0.80万元的发票日期为2019年01月11日，早于项目开始备案时间2019年1月23日。</t>
  </si>
  <si>
    <t>广东立国制药有限公司</t>
  </si>
  <si>
    <t>结晶型头孢呋辛酯生产线技术改造项目</t>
  </si>
  <si>
    <t>紫金县</t>
  </si>
  <si>
    <t>2019年8月-2020年6月</t>
  </si>
  <si>
    <t>其中玻璃钢，PP废气处理塔、UASB厌氧反应器、三相分离器、布水系统、曝气器系统、污泥脱水干化系统等合计542.4万元是污水处理，废气处理的设备，与备案证上的申报建设项目不符。</t>
  </si>
  <si>
    <t>合   计</t>
  </si>
  <si>
    <t>2021年广东省省级促进经济高质量发展专项企业技术改造资金项目（设备奖励）设备购置汇总表</t>
  </si>
  <si>
    <t xml:space="preserve">       </t>
  </si>
  <si>
    <t>三丰内径千分尺0.29万元，三丰数显（外径）千分尺0.72万元，三丰高度表2.38万元，三丰数显薄片千分尺0.29万元，单层生产线2.35万元，三丰外径千分尺0.43万元，张力计1.64万元均无设备铭牌</t>
  </si>
  <si>
    <r>
      <rPr>
        <sz val="10"/>
        <color indexed="8"/>
        <rFont val="宋体"/>
        <charset val="134"/>
      </rPr>
      <t>项目计划总投资1450万元，其中设备及技术投资800元，土建、公用工程及其他投资650万；实际完成投资额1340.1万元，其中无尘车间装修工程628万元，圣祥光电于2018年5月成立，该车间在2018年6月2日签订合同，6月4日开始建设，合同约定7月23日完工，企业说明，因企业对工程质量细节要求高，确保完工后的车间环境能达到生产要求，施工方必须放慢进度，优先保证工程质量，</t>
    </r>
    <r>
      <rPr>
        <sz val="10"/>
        <rFont val="宋体"/>
        <charset val="134"/>
      </rPr>
      <t>实际</t>
    </r>
    <r>
      <rPr>
        <sz val="10"/>
        <color indexed="8"/>
        <rFont val="宋体"/>
        <charset val="134"/>
      </rPr>
      <t>工程于2018年10月25日竣工验收，工程结算及发票开票时间是2019年6月份，企业是在2018年9月29日开始在网上备案项目，备案证建设期间是2018年10月至2019年12月</t>
    </r>
  </si>
  <si>
    <t>模具保护器23.9万元发票日期是2018年9月25日，配电箱11.13万元发票日期是2018年8月16日，早于项目开始备案时间2018年10月18日</t>
  </si>
  <si>
    <t>2018年12月-2020年12月</t>
  </si>
  <si>
    <r>
      <rPr>
        <sz val="10"/>
        <color indexed="8"/>
        <rFont val="宋体"/>
        <charset val="134"/>
      </rPr>
      <t>其中：玻璃显影机、半自动退膜超声波清洗机、二次强化线、恒温洁净烤箱、喷淋塔等合计299.2万元固定资产</t>
    </r>
    <r>
      <rPr>
        <sz val="10"/>
        <color indexed="8"/>
        <rFont val="宋体"/>
        <charset val="134"/>
      </rPr>
      <t>入账凭证在</t>
    </r>
    <r>
      <rPr>
        <sz val="10"/>
        <color indexed="8"/>
        <rFont val="Calibri"/>
        <charset val="134"/>
      </rPr>
      <t>2018</t>
    </r>
    <r>
      <rPr>
        <sz val="10"/>
        <color indexed="8"/>
        <rFont val="宋体"/>
        <charset val="134"/>
      </rPr>
      <t>年</t>
    </r>
    <r>
      <rPr>
        <sz val="10"/>
        <color indexed="8"/>
        <rFont val="宋体"/>
        <charset val="134"/>
      </rPr>
      <t>12月19日开始备案前</t>
    </r>
    <r>
      <rPr>
        <sz val="10"/>
        <color indexed="8"/>
        <rFont val="宋体"/>
        <charset val="134"/>
      </rPr>
      <t>，且开票时间在</t>
    </r>
    <r>
      <rPr>
        <sz val="10"/>
        <color indexed="8"/>
        <rFont val="Calibri"/>
        <charset val="134"/>
      </rPr>
      <t>2019</t>
    </r>
    <r>
      <rPr>
        <sz val="10"/>
        <color indexed="8"/>
        <rFont val="宋体"/>
        <charset val="134"/>
      </rPr>
      <t>年、</t>
    </r>
    <r>
      <rPr>
        <sz val="10"/>
        <color indexed="8"/>
        <rFont val="Calibri"/>
        <charset val="134"/>
      </rPr>
      <t>2020</t>
    </r>
    <r>
      <rPr>
        <sz val="10"/>
        <color indexed="8"/>
        <rFont val="宋体"/>
        <charset val="134"/>
      </rPr>
      <t>年，时间跨度过大；</t>
    </r>
    <r>
      <rPr>
        <sz val="10"/>
        <color indexed="8"/>
        <rFont val="宋体"/>
        <charset val="134"/>
      </rPr>
      <t>环保工程18.9万元及车间装修工程100万元属于土建、公用工程及其他投资，不属于设备及技术投资</t>
    </r>
  </si>
  <si>
    <t>2018年12月-2020年6月</t>
  </si>
  <si>
    <t>染色机维修3型5.2万元及染色机改装1.8万元现场无实物；染色机吊笼4套6.4万元及拉链管15套1.88万元发票日期是2018年12月3日，早于项目开始备案时间2018年12月13日</t>
  </si>
  <si>
    <t>微跌试验机2.8万元发票日期是2019年1月17日，VCM全自动性能测试机108.5万元发票日期是2019年1月4日，能量色散X荧光光谱仪8万元、天瑞X荧光光谱仪RoHS软件（V4.05）3万元及天瑞X荧光光谱厚度分析软件（V3.05)3万元发票日期是2019年1月8日，红外固化炉10.5万元发票日期是2019年1月17日，UV机1.8万元发票日期是2019年1月17日，早于项目开始备案时间2019年1月24日</t>
  </si>
  <si>
    <t>金盛高效数控螺母植入机54万元发票日期是2019年01月18日、自动冷压机22万元发票日期是2019年01月19日、精雕水口机10.80万元发票日期是2019年01月15日、点胶机2.66万元发票日期是2019年01月18日，早于项目开始备案时间2019年01月24日</t>
  </si>
  <si>
    <t>手持式自动锁螺丝机0.77万元及20GHZ 网络分析仪72.87万元现场无实物</t>
  </si>
  <si>
    <t>干燥试验箱0.80万元的发票日期为2019年01月11日，早于项目开始备案时间2019年1月23日</t>
  </si>
  <si>
    <t>其中玻璃钢，PP废气处理塔、UASB厌氧反应器、三相分离器、布水系统、曝气器系统、污泥脱水干化系统等合计542.4万元是污水处理，废气处理的设备，与备案证上的申报建设项目不符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</si>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</sst>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1" borderId="11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1" fillId="0" borderId="0">
      <protection locked="0"/>
    </xf>
    <xf numFmtId="0" fontId="3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/>
    <xf numFmtId="0" fontId="0" fillId="3" borderId="0" xfId="0" applyFill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50"/>
  <sheetViews>
    <sheetView tabSelected="1" topLeftCell="A3" workbookViewId="0">
      <selection activeCell="D3" sqref="D3"/>
    </sheetView>
  </sheetViews>
  <sheetFormatPr defaultColWidth="9" defaultRowHeight="13.5" customHeight="1" outlineLevelCol="3"/>
  <cols>
    <col min="1" max="1" width="3.45" customWidth="1"/>
    <col min="2" max="2" width="19.375" style="39" customWidth="1"/>
    <col min="3" max="3" width="36" style="39" customWidth="1"/>
    <col min="4" max="4" width="20.5" style="40" customWidth="1"/>
  </cols>
  <sheetData>
    <row r="1" s="1" customFormat="1" ht="18.75" spans="1:4">
      <c r="A1" s="4" t="s">
        <v>0</v>
      </c>
      <c r="B1" s="41"/>
      <c r="C1" s="41"/>
      <c r="D1" s="42"/>
    </row>
    <row r="2" s="1" customFormat="1" spans="1:4">
      <c r="A2" s="23"/>
      <c r="B2" s="43"/>
      <c r="C2" s="44"/>
      <c r="D2" s="45"/>
    </row>
    <row r="3" s="1" customFormat="1" ht="45" customHeight="1" spans="1:4">
      <c r="A3" s="6" t="s">
        <v>1</v>
      </c>
      <c r="B3" s="46" t="s">
        <v>2</v>
      </c>
      <c r="C3" s="27" t="s">
        <v>3</v>
      </c>
      <c r="D3" s="27" t="s">
        <v>4</v>
      </c>
    </row>
    <row r="4" s="1" customFormat="1" ht="45" customHeight="1" spans="1:4">
      <c r="A4" s="6">
        <v>1</v>
      </c>
      <c r="B4" s="47" t="s">
        <v>5</v>
      </c>
      <c r="C4" s="47" t="s">
        <v>6</v>
      </c>
      <c r="D4" s="48" t="s">
        <v>7</v>
      </c>
    </row>
    <row r="5" s="1" customFormat="1" ht="111" customHeight="1" spans="1:4">
      <c r="A5" s="6">
        <v>2</v>
      </c>
      <c r="B5" s="47" t="s">
        <v>8</v>
      </c>
      <c r="C5" s="47" t="s">
        <v>9</v>
      </c>
      <c r="D5" s="48" t="s">
        <v>7</v>
      </c>
    </row>
    <row r="6" s="1" customFormat="1" ht="76" customHeight="1" spans="1:4">
      <c r="A6" s="6">
        <v>3</v>
      </c>
      <c r="B6" s="47" t="s">
        <v>10</v>
      </c>
      <c r="C6" s="47" t="s">
        <v>11</v>
      </c>
      <c r="D6" s="48" t="s">
        <v>7</v>
      </c>
    </row>
    <row r="7" s="1" customFormat="1" ht="116" customHeight="1" spans="1:4">
      <c r="A7" s="6">
        <v>4</v>
      </c>
      <c r="B7" s="47" t="s">
        <v>12</v>
      </c>
      <c r="C7" s="47" t="s">
        <v>13</v>
      </c>
      <c r="D7" s="48" t="s">
        <v>7</v>
      </c>
    </row>
    <row r="8" s="1" customFormat="1" ht="45" customHeight="1" spans="1:4">
      <c r="A8" s="6">
        <v>5</v>
      </c>
      <c r="B8" s="47" t="s">
        <v>14</v>
      </c>
      <c r="C8" s="47" t="s">
        <v>15</v>
      </c>
      <c r="D8" s="48" t="s">
        <v>7</v>
      </c>
    </row>
    <row r="9" s="1" customFormat="1" ht="53" customHeight="1" spans="1:4">
      <c r="A9" s="6">
        <v>6</v>
      </c>
      <c r="B9" s="47" t="s">
        <v>16</v>
      </c>
      <c r="C9" s="47" t="s">
        <v>17</v>
      </c>
      <c r="D9" s="48" t="s">
        <v>7</v>
      </c>
    </row>
    <row r="10" s="1" customFormat="1" ht="45" customHeight="1" spans="1:4">
      <c r="A10" s="6">
        <v>7</v>
      </c>
      <c r="B10" s="47" t="s">
        <v>18</v>
      </c>
      <c r="C10" s="47" t="s">
        <v>19</v>
      </c>
      <c r="D10" s="48" t="s">
        <v>7</v>
      </c>
    </row>
    <row r="11" s="1" customFormat="1" ht="45" customHeight="1" spans="1:4">
      <c r="A11" s="6">
        <v>8</v>
      </c>
      <c r="B11" s="47" t="s">
        <v>20</v>
      </c>
      <c r="C11" s="47" t="s">
        <v>21</v>
      </c>
      <c r="D11" s="48" t="s">
        <v>7</v>
      </c>
    </row>
    <row r="12" s="1" customFormat="1" ht="63" customHeight="1" spans="1:4">
      <c r="A12" s="6">
        <v>9</v>
      </c>
      <c r="B12" s="47" t="s">
        <v>22</v>
      </c>
      <c r="C12" s="33" t="s">
        <v>23</v>
      </c>
      <c r="D12" s="49" t="s">
        <v>7</v>
      </c>
    </row>
    <row r="13" s="1" customFormat="1" ht="45" customHeight="1" spans="1:4">
      <c r="A13" s="6">
        <v>10</v>
      </c>
      <c r="B13" s="47" t="s">
        <v>24</v>
      </c>
      <c r="C13" s="47" t="s">
        <v>25</v>
      </c>
      <c r="D13" s="49" t="s">
        <v>7</v>
      </c>
    </row>
    <row r="14" s="1" customFormat="1" ht="45" customHeight="1" spans="1:4">
      <c r="A14" s="6">
        <v>11</v>
      </c>
      <c r="B14" s="47" t="s">
        <v>26</v>
      </c>
      <c r="C14" s="47" t="s">
        <v>27</v>
      </c>
      <c r="D14" s="48" t="s">
        <v>28</v>
      </c>
    </row>
    <row r="15" s="1" customFormat="1" ht="45" customHeight="1" spans="1:4">
      <c r="A15" s="6">
        <v>12</v>
      </c>
      <c r="B15" s="47" t="s">
        <v>29</v>
      </c>
      <c r="C15" s="47" t="s">
        <v>30</v>
      </c>
      <c r="D15" s="48" t="s">
        <v>28</v>
      </c>
    </row>
    <row r="16" s="1" customFormat="1" ht="45" customHeight="1" spans="1:4">
      <c r="A16" s="6">
        <v>13</v>
      </c>
      <c r="B16" s="47" t="s">
        <v>31</v>
      </c>
      <c r="C16" s="47" t="s">
        <v>32</v>
      </c>
      <c r="D16" s="48" t="s">
        <v>28</v>
      </c>
    </row>
    <row r="17" s="1" customFormat="1" ht="59" customHeight="1" spans="1:4">
      <c r="A17" s="6">
        <v>14</v>
      </c>
      <c r="B17" s="47" t="s">
        <v>33</v>
      </c>
      <c r="C17" s="47" t="s">
        <v>34</v>
      </c>
      <c r="D17" s="48" t="s">
        <v>28</v>
      </c>
    </row>
    <row r="18" s="1" customFormat="1" ht="65" customHeight="1" spans="1:4">
      <c r="A18" s="6">
        <v>15</v>
      </c>
      <c r="B18" s="47" t="s">
        <v>35</v>
      </c>
      <c r="C18" s="47" t="s">
        <v>32</v>
      </c>
      <c r="D18" s="48" t="s">
        <v>28</v>
      </c>
    </row>
    <row r="19" s="1" customFormat="1" ht="94" customHeight="1" spans="1:4">
      <c r="A19" s="6">
        <v>16</v>
      </c>
      <c r="B19" s="47" t="s">
        <v>36</v>
      </c>
      <c r="C19" s="47" t="s">
        <v>37</v>
      </c>
      <c r="D19" s="48" t="s">
        <v>28</v>
      </c>
    </row>
    <row r="20" s="1" customFormat="1" ht="83" customHeight="1" spans="1:4">
      <c r="A20" s="6">
        <v>17</v>
      </c>
      <c r="B20" s="47" t="s">
        <v>38</v>
      </c>
      <c r="C20" s="47" t="s">
        <v>39</v>
      </c>
      <c r="D20" s="48" t="s">
        <v>28</v>
      </c>
    </row>
    <row r="21" s="1" customFormat="1" ht="166" customHeight="1" spans="1:4">
      <c r="A21" s="6">
        <v>18</v>
      </c>
      <c r="B21" s="47" t="s">
        <v>40</v>
      </c>
      <c r="C21" s="47" t="s">
        <v>41</v>
      </c>
      <c r="D21" s="48" t="s">
        <v>28</v>
      </c>
    </row>
    <row r="22" s="1" customFormat="1" ht="45" customHeight="1" spans="1:4">
      <c r="A22" s="6">
        <v>19</v>
      </c>
      <c r="B22" s="47" t="s">
        <v>42</v>
      </c>
      <c r="C22" s="47" t="s">
        <v>43</v>
      </c>
      <c r="D22" s="48" t="s">
        <v>28</v>
      </c>
    </row>
    <row r="23" s="1" customFormat="1" ht="60" customHeight="1" spans="1:4">
      <c r="A23" s="6">
        <v>20</v>
      </c>
      <c r="B23" s="47" t="s">
        <v>44</v>
      </c>
      <c r="C23" s="47" t="s">
        <v>45</v>
      </c>
      <c r="D23" s="48" t="s">
        <v>28</v>
      </c>
    </row>
    <row r="24" s="1" customFormat="1" ht="60" customHeight="1" spans="1:4">
      <c r="A24" s="6">
        <v>21</v>
      </c>
      <c r="B24" s="47" t="s">
        <v>46</v>
      </c>
      <c r="C24" s="47" t="s">
        <v>47</v>
      </c>
      <c r="D24" s="48" t="s">
        <v>48</v>
      </c>
    </row>
    <row r="25" s="1" customFormat="1" ht="60" customHeight="1" spans="1:4">
      <c r="A25" s="6">
        <v>22</v>
      </c>
      <c r="B25" s="47" t="s">
        <v>49</v>
      </c>
      <c r="C25" s="47" t="s">
        <v>50</v>
      </c>
      <c r="D25" s="48" t="s">
        <v>48</v>
      </c>
    </row>
    <row r="26" s="1" customFormat="1" ht="66" customHeight="1" spans="1:4">
      <c r="A26" s="6">
        <v>23</v>
      </c>
      <c r="B26" s="47" t="s">
        <v>51</v>
      </c>
      <c r="C26" s="47" t="s">
        <v>52</v>
      </c>
      <c r="D26" s="48" t="s">
        <v>53</v>
      </c>
    </row>
    <row r="27" s="1" customFormat="1" ht="45" customHeight="1" spans="1:4">
      <c r="A27" s="6">
        <v>24</v>
      </c>
      <c r="B27" s="47" t="s">
        <v>54</v>
      </c>
      <c r="C27" s="47" t="s">
        <v>55</v>
      </c>
      <c r="D27" s="48" t="s">
        <v>53</v>
      </c>
    </row>
    <row r="28" s="1" customFormat="1" ht="113" customHeight="1" spans="1:4">
      <c r="A28" s="6">
        <v>25</v>
      </c>
      <c r="B28" s="47" t="s">
        <v>56</v>
      </c>
      <c r="C28" s="47" t="s">
        <v>57</v>
      </c>
      <c r="D28" s="48" t="s">
        <v>53</v>
      </c>
    </row>
    <row r="29" s="1" customFormat="1" ht="78" customHeight="1" spans="1:4">
      <c r="A29" s="6">
        <v>26</v>
      </c>
      <c r="B29" s="47" t="s">
        <v>58</v>
      </c>
      <c r="C29" s="47" t="s">
        <v>59</v>
      </c>
      <c r="D29" s="48" t="s">
        <v>53</v>
      </c>
    </row>
    <row r="30" s="1" customFormat="1" ht="45" customHeight="1" spans="1:4">
      <c r="A30" s="6">
        <v>27</v>
      </c>
      <c r="B30" s="47" t="s">
        <v>60</v>
      </c>
      <c r="C30" s="47" t="s">
        <v>61</v>
      </c>
      <c r="D30" s="48" t="s">
        <v>53</v>
      </c>
    </row>
    <row r="31" s="1" customFormat="1" ht="45" customHeight="1" spans="1:4">
      <c r="A31" s="6">
        <v>28</v>
      </c>
      <c r="B31" s="47" t="s">
        <v>62</v>
      </c>
      <c r="C31" s="47" t="s">
        <v>63</v>
      </c>
      <c r="D31" s="48" t="s">
        <v>53</v>
      </c>
    </row>
    <row r="32" s="1" customFormat="1" ht="45" customHeight="1" spans="1:4">
      <c r="A32" s="6">
        <v>29</v>
      </c>
      <c r="B32" s="47" t="s">
        <v>64</v>
      </c>
      <c r="C32" s="47" t="s">
        <v>65</v>
      </c>
      <c r="D32" s="48" t="s">
        <v>66</v>
      </c>
    </row>
    <row r="33" s="1" customFormat="1" ht="45" customHeight="1" spans="1:4">
      <c r="A33" s="6">
        <v>30</v>
      </c>
      <c r="B33" s="47" t="s">
        <v>67</v>
      </c>
      <c r="C33" s="30" t="s">
        <v>68</v>
      </c>
      <c r="D33" s="48" t="s">
        <v>66</v>
      </c>
    </row>
    <row r="34" s="1" customFormat="1" ht="51" customHeight="1" spans="1:4">
      <c r="A34" s="6">
        <v>31</v>
      </c>
      <c r="B34" s="50" t="s">
        <v>69</v>
      </c>
      <c r="C34" s="30" t="s">
        <v>70</v>
      </c>
      <c r="D34" s="48" t="s">
        <v>66</v>
      </c>
    </row>
    <row r="35" s="1" customFormat="1" ht="98" customHeight="1" spans="1:4">
      <c r="A35" s="6">
        <v>32</v>
      </c>
      <c r="B35" s="47" t="s">
        <v>71</v>
      </c>
      <c r="C35" s="47" t="s">
        <v>72</v>
      </c>
      <c r="D35" s="48" t="s">
        <v>66</v>
      </c>
    </row>
    <row r="36" s="1" customFormat="1" ht="78" customHeight="1" spans="1:4">
      <c r="A36" s="6">
        <v>33</v>
      </c>
      <c r="B36" s="47" t="s">
        <v>73</v>
      </c>
      <c r="C36" s="47" t="s">
        <v>74</v>
      </c>
      <c r="D36" s="48" t="s">
        <v>66</v>
      </c>
    </row>
    <row r="37" s="1" customFormat="1" ht="82" customHeight="1" spans="1:4">
      <c r="A37" s="6">
        <v>34</v>
      </c>
      <c r="B37" s="47" t="s">
        <v>75</v>
      </c>
      <c r="C37" s="47" t="s">
        <v>76</v>
      </c>
      <c r="D37" s="48" t="s">
        <v>66</v>
      </c>
    </row>
    <row r="38" s="1" customFormat="1" ht="51" customHeight="1" spans="1:4">
      <c r="A38" s="6">
        <v>35</v>
      </c>
      <c r="B38" s="47" t="s">
        <v>77</v>
      </c>
      <c r="C38" s="47" t="s">
        <v>78</v>
      </c>
      <c r="D38" s="48" t="s">
        <v>79</v>
      </c>
    </row>
    <row r="39" s="1" customFormat="1" ht="51" customHeight="1" spans="1:4">
      <c r="A39" s="6">
        <v>36</v>
      </c>
      <c r="B39" s="47" t="s">
        <v>80</v>
      </c>
      <c r="C39" s="47" t="s">
        <v>81</v>
      </c>
      <c r="D39" s="48" t="s">
        <v>79</v>
      </c>
    </row>
    <row r="40" s="1" customFormat="1" ht="51" customHeight="1" spans="1:4">
      <c r="A40" s="6">
        <v>37</v>
      </c>
      <c r="B40" s="47" t="s">
        <v>82</v>
      </c>
      <c r="C40" s="47" t="s">
        <v>83</v>
      </c>
      <c r="D40" s="48" t="s">
        <v>84</v>
      </c>
    </row>
    <row r="41" s="1" customFormat="1" ht="51" customHeight="1" spans="1:4">
      <c r="A41" s="6">
        <v>38</v>
      </c>
      <c r="B41" s="47" t="s">
        <v>85</v>
      </c>
      <c r="C41" s="47" t="s">
        <v>86</v>
      </c>
      <c r="D41" s="48" t="s">
        <v>84</v>
      </c>
    </row>
    <row r="42" s="1" customFormat="1" ht="51" customHeight="1" spans="1:4">
      <c r="A42" s="6">
        <v>39</v>
      </c>
      <c r="B42" s="47" t="s">
        <v>87</v>
      </c>
      <c r="C42" s="47" t="s">
        <v>88</v>
      </c>
      <c r="D42" s="48" t="s">
        <v>84</v>
      </c>
    </row>
    <row r="43" s="1" customFormat="1" ht="144" customHeight="1" spans="1:4">
      <c r="A43" s="6">
        <v>40</v>
      </c>
      <c r="B43" s="51" t="s">
        <v>89</v>
      </c>
      <c r="C43" s="51" t="s">
        <v>90</v>
      </c>
      <c r="D43" s="48" t="s">
        <v>84</v>
      </c>
    </row>
    <row r="44" s="1" customFormat="1" ht="137" customHeight="1" spans="1:4">
      <c r="A44" s="6">
        <v>41</v>
      </c>
      <c r="B44" s="51" t="s">
        <v>91</v>
      </c>
      <c r="C44" s="51" t="s">
        <v>92</v>
      </c>
      <c r="D44" s="48" t="s">
        <v>84</v>
      </c>
    </row>
    <row r="45" s="1" customFormat="1" ht="81" customHeight="1" spans="1:4">
      <c r="A45" s="6">
        <v>42</v>
      </c>
      <c r="B45" s="51" t="s">
        <v>93</v>
      </c>
      <c r="C45" s="51" t="s">
        <v>94</v>
      </c>
      <c r="D45" s="48" t="s">
        <v>84</v>
      </c>
    </row>
    <row r="46" s="1" customFormat="1" ht="51" customHeight="1" spans="1:4">
      <c r="A46" s="6">
        <v>43</v>
      </c>
      <c r="B46" s="51" t="s">
        <v>95</v>
      </c>
      <c r="C46" s="51" t="s">
        <v>96</v>
      </c>
      <c r="D46" s="48" t="s">
        <v>84</v>
      </c>
    </row>
    <row r="47" s="1" customFormat="1" ht="152" customHeight="1" spans="1:4">
      <c r="A47" s="6">
        <v>44</v>
      </c>
      <c r="B47" s="51" t="s">
        <v>97</v>
      </c>
      <c r="C47" s="51" t="s">
        <v>98</v>
      </c>
      <c r="D47" s="48" t="s">
        <v>84</v>
      </c>
    </row>
    <row r="48" s="1" customFormat="1" ht="51" customHeight="1" spans="1:4">
      <c r="A48" s="6">
        <v>45</v>
      </c>
      <c r="B48" s="51" t="s">
        <v>99</v>
      </c>
      <c r="C48" s="51" t="s">
        <v>100</v>
      </c>
      <c r="D48" s="48" t="s">
        <v>84</v>
      </c>
    </row>
    <row r="50" spans="3:3">
      <c r="C50" s="52"/>
    </row>
  </sheetData>
  <mergeCells count="1">
    <mergeCell ref="A1:D1"/>
  </mergeCells>
  <pageMargins left="0.275" right="0.156944444444444" top="0.393055555555556" bottom="0.196527777777778" header="0.0388888888888889" footer="0.0388888888888889"/>
  <pageSetup paperSize="9" scale="61" firstPageNumber="4294963191" fitToHeight="0" orientation="landscape" useFirstPageNumber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20"/>
  <sheetViews>
    <sheetView topLeftCell="B4" workbookViewId="0">
      <selection activeCell="O8" sqref="O8"/>
    </sheetView>
  </sheetViews>
  <sheetFormatPr defaultColWidth="9" defaultRowHeight="13.5" customHeight="1"/>
  <cols>
    <col min="1" max="1" width="5" customWidth="1"/>
    <col min="2" max="2" width="13.0916666666667" customWidth="1"/>
    <col min="3" max="3" width="15.45" customWidth="1"/>
    <col min="4" max="4" width="6.36666666666667" customWidth="1"/>
    <col min="5" max="5" width="7.36666666666667" customWidth="1"/>
    <col min="6" max="6" width="6" customWidth="1"/>
    <col min="7" max="7" width="5.725" customWidth="1"/>
    <col min="8" max="8" width="6.725" customWidth="1"/>
    <col min="9" max="9" width="5.09166666666667" customWidth="1"/>
    <col min="10" max="10" width="11" customWidth="1"/>
    <col min="12" max="12" width="7.63333333333333" customWidth="1"/>
    <col min="13" max="14" width="8.26666666666667" customWidth="1"/>
    <col min="15" max="15" width="34.2666666666667" customWidth="1"/>
  </cols>
  <sheetData>
    <row r="1" s="1" customFormat="1" ht="33" customHeight="1" spans="1:15">
      <c r="A1" s="4" t="s">
        <v>101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3" customHeight="1" spans="1:15">
      <c r="A2" s="23" t="s">
        <v>102</v>
      </c>
      <c r="B2" s="23"/>
      <c r="C2" s="24"/>
      <c r="D2" s="24"/>
      <c r="E2" s="24"/>
      <c r="F2" s="23"/>
      <c r="G2" s="24"/>
      <c r="H2" s="25" t="s">
        <v>103</v>
      </c>
      <c r="I2" s="24"/>
      <c r="J2" s="24"/>
      <c r="K2" s="24"/>
      <c r="L2" s="24"/>
      <c r="M2" s="24"/>
      <c r="N2" s="24"/>
      <c r="O2" s="35" t="s">
        <v>104</v>
      </c>
    </row>
    <row r="3" s="1" customFormat="1" ht="33" customHeight="1" spans="1:15">
      <c r="A3" s="26" t="s">
        <v>105</v>
      </c>
      <c r="B3" s="26"/>
      <c r="C3" s="26"/>
      <c r="D3" s="26"/>
      <c r="E3" s="26"/>
      <c r="F3" s="26"/>
      <c r="G3" s="26"/>
      <c r="H3" s="26"/>
      <c r="I3" s="26"/>
      <c r="J3" s="26"/>
      <c r="K3" s="26" t="s">
        <v>106</v>
      </c>
      <c r="L3" s="26"/>
      <c r="M3" s="26"/>
      <c r="N3" s="26"/>
      <c r="O3" s="26"/>
    </row>
    <row r="4" s="1" customFormat="1" ht="49.5" customHeight="1" spans="1:15">
      <c r="A4" s="27" t="s">
        <v>1</v>
      </c>
      <c r="B4" s="27" t="s">
        <v>2</v>
      </c>
      <c r="C4" s="27" t="s">
        <v>3</v>
      </c>
      <c r="D4" s="28" t="s">
        <v>4</v>
      </c>
      <c r="E4" s="28" t="s">
        <v>107</v>
      </c>
      <c r="F4" s="28" t="s">
        <v>108</v>
      </c>
      <c r="G4" s="28" t="s">
        <v>109</v>
      </c>
      <c r="H4" s="28" t="s">
        <v>110</v>
      </c>
      <c r="I4" s="28" t="s">
        <v>111</v>
      </c>
      <c r="J4" s="27" t="s">
        <v>112</v>
      </c>
      <c r="K4" s="27" t="s">
        <v>113</v>
      </c>
      <c r="L4" s="27" t="s">
        <v>114</v>
      </c>
      <c r="M4" s="36" t="s">
        <v>115</v>
      </c>
      <c r="N4" s="36" t="s">
        <v>116</v>
      </c>
      <c r="O4" s="36" t="s">
        <v>117</v>
      </c>
    </row>
    <row r="5" s="1" customFormat="1" ht="49.5" customHeight="1" spans="1:15">
      <c r="A5" s="29">
        <v>1</v>
      </c>
      <c r="B5" s="30" t="s">
        <v>118</v>
      </c>
      <c r="C5" s="31" t="s">
        <v>119</v>
      </c>
      <c r="D5" s="31" t="s">
        <v>84</v>
      </c>
      <c r="E5" s="31">
        <v>600</v>
      </c>
      <c r="F5" s="31">
        <v>600</v>
      </c>
      <c r="G5" s="31">
        <v>600</v>
      </c>
      <c r="H5" s="31">
        <v>0</v>
      </c>
      <c r="I5" s="31">
        <v>0</v>
      </c>
      <c r="J5" s="30" t="s">
        <v>120</v>
      </c>
      <c r="K5" s="30">
        <v>689.16</v>
      </c>
      <c r="L5" s="30">
        <v>0</v>
      </c>
      <c r="M5" s="30">
        <f>K5-L5</f>
        <v>689.16</v>
      </c>
      <c r="N5" s="37">
        <f t="shared" ref="N5:N17" si="0">M5/F5</f>
        <v>1.1486</v>
      </c>
      <c r="O5" s="29"/>
    </row>
    <row r="6" s="21" customFormat="1" ht="133.5" customHeight="1" spans="1:15">
      <c r="A6" s="32">
        <v>2</v>
      </c>
      <c r="B6" s="33" t="s">
        <v>121</v>
      </c>
      <c r="C6" s="34" t="s">
        <v>122</v>
      </c>
      <c r="D6" s="34" t="s">
        <v>84</v>
      </c>
      <c r="E6" s="34">
        <v>1200</v>
      </c>
      <c r="F6" s="34">
        <v>1000</v>
      </c>
      <c r="G6" s="34">
        <v>1000</v>
      </c>
      <c r="H6" s="34">
        <v>0</v>
      </c>
      <c r="I6" s="34">
        <v>200</v>
      </c>
      <c r="J6" s="33" t="s">
        <v>123</v>
      </c>
      <c r="K6" s="33">
        <v>470.26</v>
      </c>
      <c r="L6" s="33">
        <v>8.1</v>
      </c>
      <c r="M6" s="33">
        <f t="shared" ref="M6:M17" si="1">K6-L6</f>
        <v>462.16</v>
      </c>
      <c r="N6" s="38">
        <f t="shared" si="0"/>
        <v>0.46216</v>
      </c>
      <c r="O6" s="33" t="s">
        <v>124</v>
      </c>
    </row>
    <row r="7" s="1" customFormat="1" ht="49.5" customHeight="1" spans="1:15">
      <c r="A7" s="29">
        <v>3</v>
      </c>
      <c r="B7" s="30" t="s">
        <v>125</v>
      </c>
      <c r="C7" s="31" t="s">
        <v>126</v>
      </c>
      <c r="D7" s="31" t="s">
        <v>84</v>
      </c>
      <c r="E7" s="31">
        <v>2500</v>
      </c>
      <c r="F7" s="31">
        <v>2500</v>
      </c>
      <c r="G7" s="31">
        <v>2500</v>
      </c>
      <c r="H7" s="31">
        <v>0</v>
      </c>
      <c r="I7" s="31">
        <v>0</v>
      </c>
      <c r="J7" s="30" t="s">
        <v>127</v>
      </c>
      <c r="K7" s="30">
        <v>2935.3</v>
      </c>
      <c r="L7" s="30">
        <v>0</v>
      </c>
      <c r="M7" s="30">
        <f t="shared" si="1"/>
        <v>2935.3</v>
      </c>
      <c r="N7" s="37">
        <f t="shared" si="0"/>
        <v>1.17412</v>
      </c>
      <c r="O7" s="29"/>
    </row>
    <row r="8" s="1" customFormat="1" ht="216" customHeight="1" spans="1:15">
      <c r="A8" s="29">
        <v>4</v>
      </c>
      <c r="B8" s="30" t="s">
        <v>128</v>
      </c>
      <c r="C8" s="31" t="s">
        <v>129</v>
      </c>
      <c r="D8" s="31" t="s">
        <v>84</v>
      </c>
      <c r="E8" s="31">
        <v>3300</v>
      </c>
      <c r="F8" s="31">
        <v>2600</v>
      </c>
      <c r="G8" s="31">
        <v>2600</v>
      </c>
      <c r="H8" s="31">
        <v>700</v>
      </c>
      <c r="I8" s="31">
        <v>0</v>
      </c>
      <c r="J8" s="30" t="s">
        <v>120</v>
      </c>
      <c r="K8" s="30">
        <v>1340.1</v>
      </c>
      <c r="L8" s="30">
        <v>0</v>
      </c>
      <c r="M8" s="30">
        <f t="shared" si="1"/>
        <v>1340.1</v>
      </c>
      <c r="N8" s="37">
        <f t="shared" si="0"/>
        <v>0.515423076923077</v>
      </c>
      <c r="O8" s="30" t="s">
        <v>130</v>
      </c>
    </row>
    <row r="9" s="1" customFormat="1" ht="72.75" customHeight="1" spans="1:15">
      <c r="A9" s="29">
        <v>5</v>
      </c>
      <c r="B9" s="30" t="s">
        <v>131</v>
      </c>
      <c r="C9" s="31" t="s">
        <v>132</v>
      </c>
      <c r="D9" s="31" t="s">
        <v>84</v>
      </c>
      <c r="E9" s="31">
        <v>1050</v>
      </c>
      <c r="F9" s="31">
        <v>950</v>
      </c>
      <c r="G9" s="31">
        <v>950</v>
      </c>
      <c r="H9" s="31">
        <v>0</v>
      </c>
      <c r="I9" s="31">
        <v>100</v>
      </c>
      <c r="J9" s="30" t="s">
        <v>120</v>
      </c>
      <c r="K9" s="30">
        <v>1163.99</v>
      </c>
      <c r="L9" s="30">
        <v>35.03</v>
      </c>
      <c r="M9" s="30">
        <f t="shared" si="1"/>
        <v>1128.96</v>
      </c>
      <c r="N9" s="37">
        <f t="shared" si="0"/>
        <v>1.18837894736842</v>
      </c>
      <c r="O9" s="30" t="s">
        <v>133</v>
      </c>
    </row>
    <row r="10" s="21" customFormat="1" ht="207.75" customHeight="1" spans="1:15">
      <c r="A10" s="32">
        <v>6</v>
      </c>
      <c r="B10" s="33" t="s">
        <v>134</v>
      </c>
      <c r="C10" s="34" t="s">
        <v>135</v>
      </c>
      <c r="D10" s="34" t="s">
        <v>84</v>
      </c>
      <c r="E10" s="34">
        <v>600</v>
      </c>
      <c r="F10" s="34">
        <v>450</v>
      </c>
      <c r="G10" s="34">
        <v>450</v>
      </c>
      <c r="H10" s="34">
        <v>0</v>
      </c>
      <c r="I10" s="34">
        <v>150</v>
      </c>
      <c r="J10" s="33" t="s">
        <v>136</v>
      </c>
      <c r="K10" s="33">
        <v>558.74</v>
      </c>
      <c r="L10" s="33">
        <v>425.97</v>
      </c>
      <c r="M10" s="33">
        <f t="shared" si="1"/>
        <v>132.77</v>
      </c>
      <c r="N10" s="38">
        <f t="shared" si="0"/>
        <v>0.295044444444444</v>
      </c>
      <c r="O10" s="33" t="s">
        <v>137</v>
      </c>
    </row>
    <row r="11" s="22" customFormat="1" ht="171.75" customHeight="1" spans="1:15">
      <c r="A11" s="32">
        <v>7</v>
      </c>
      <c r="B11" s="33" t="s">
        <v>89</v>
      </c>
      <c r="C11" s="34" t="s">
        <v>90</v>
      </c>
      <c r="D11" s="34" t="s">
        <v>84</v>
      </c>
      <c r="E11" s="34">
        <v>500</v>
      </c>
      <c r="F11" s="34">
        <v>500</v>
      </c>
      <c r="G11" s="34">
        <v>500</v>
      </c>
      <c r="H11" s="34">
        <v>0</v>
      </c>
      <c r="I11" s="34">
        <v>0</v>
      </c>
      <c r="J11" s="33" t="s">
        <v>136</v>
      </c>
      <c r="K11" s="33">
        <v>300.37</v>
      </c>
      <c r="L11" s="33">
        <v>21.79</v>
      </c>
      <c r="M11" s="33">
        <f t="shared" si="1"/>
        <v>278.58</v>
      </c>
      <c r="N11" s="38">
        <f t="shared" si="0"/>
        <v>0.55716</v>
      </c>
      <c r="O11" s="33" t="s">
        <v>138</v>
      </c>
    </row>
    <row r="12" ht="129" customHeight="1" spans="1:15">
      <c r="A12" s="29">
        <v>8</v>
      </c>
      <c r="B12" s="30" t="s">
        <v>139</v>
      </c>
      <c r="C12" s="31" t="s">
        <v>140</v>
      </c>
      <c r="D12" s="31" t="s">
        <v>84</v>
      </c>
      <c r="E12" s="31">
        <v>2000</v>
      </c>
      <c r="F12" s="31">
        <v>1500</v>
      </c>
      <c r="G12" s="31">
        <v>1500</v>
      </c>
      <c r="H12" s="31">
        <v>0</v>
      </c>
      <c r="I12" s="31">
        <v>500</v>
      </c>
      <c r="J12" s="30" t="s">
        <v>141</v>
      </c>
      <c r="K12" s="30">
        <v>1623.11</v>
      </c>
      <c r="L12" s="30">
        <v>142.2</v>
      </c>
      <c r="M12" s="30">
        <f t="shared" si="1"/>
        <v>1480.91</v>
      </c>
      <c r="N12" s="37">
        <f t="shared" si="0"/>
        <v>0.987273333333333</v>
      </c>
      <c r="O12" s="30" t="s">
        <v>142</v>
      </c>
    </row>
    <row r="13" ht="103.5" customHeight="1" spans="1:15">
      <c r="A13" s="29">
        <v>9</v>
      </c>
      <c r="B13" s="30" t="s">
        <v>143</v>
      </c>
      <c r="C13" s="31" t="s">
        <v>144</v>
      </c>
      <c r="D13" s="31" t="s">
        <v>84</v>
      </c>
      <c r="E13" s="31">
        <v>800</v>
      </c>
      <c r="F13" s="31">
        <v>800</v>
      </c>
      <c r="G13" s="31">
        <v>800</v>
      </c>
      <c r="H13" s="31">
        <v>0</v>
      </c>
      <c r="I13" s="31">
        <v>0</v>
      </c>
      <c r="J13" s="30" t="s">
        <v>141</v>
      </c>
      <c r="K13" s="30">
        <v>911.19</v>
      </c>
      <c r="L13" s="30">
        <v>89.46</v>
      </c>
      <c r="M13" s="30">
        <f t="shared" si="1"/>
        <v>821.73</v>
      </c>
      <c r="N13" s="37">
        <f t="shared" si="0"/>
        <v>1.0271625</v>
      </c>
      <c r="O13" s="30" t="s">
        <v>145</v>
      </c>
    </row>
    <row r="14" ht="42.75" customHeight="1" spans="1:15">
      <c r="A14" s="29">
        <v>10</v>
      </c>
      <c r="B14" s="30" t="s">
        <v>146</v>
      </c>
      <c r="C14" s="31" t="s">
        <v>147</v>
      </c>
      <c r="D14" s="31" t="s">
        <v>84</v>
      </c>
      <c r="E14" s="31">
        <v>1000</v>
      </c>
      <c r="F14" s="31">
        <v>980</v>
      </c>
      <c r="G14" s="31">
        <v>980</v>
      </c>
      <c r="H14" s="31">
        <v>0</v>
      </c>
      <c r="I14" s="31">
        <v>20</v>
      </c>
      <c r="J14" s="30" t="s">
        <v>148</v>
      </c>
      <c r="K14" s="30">
        <v>1159.95</v>
      </c>
      <c r="L14" s="30">
        <v>73.64</v>
      </c>
      <c r="M14" s="30">
        <f t="shared" si="1"/>
        <v>1086.31</v>
      </c>
      <c r="N14" s="37">
        <f t="shared" si="0"/>
        <v>1.10847959183673</v>
      </c>
      <c r="O14" s="30" t="s">
        <v>149</v>
      </c>
    </row>
    <row r="15" ht="30" customHeight="1" spans="1:15">
      <c r="A15" s="29">
        <v>11</v>
      </c>
      <c r="B15" s="30" t="s">
        <v>150</v>
      </c>
      <c r="C15" s="31" t="s">
        <v>151</v>
      </c>
      <c r="D15" s="31" t="s">
        <v>84</v>
      </c>
      <c r="E15" s="31">
        <v>501</v>
      </c>
      <c r="F15" s="31">
        <v>501</v>
      </c>
      <c r="G15" s="31">
        <v>501</v>
      </c>
      <c r="H15" s="31">
        <v>0</v>
      </c>
      <c r="I15" s="31">
        <v>0</v>
      </c>
      <c r="J15" s="30" t="s">
        <v>152</v>
      </c>
      <c r="K15" s="30">
        <v>466.08</v>
      </c>
      <c r="L15" s="30">
        <v>0</v>
      </c>
      <c r="M15" s="30">
        <f t="shared" si="1"/>
        <v>466.08</v>
      </c>
      <c r="N15" s="37">
        <f t="shared" si="0"/>
        <v>0.930299401197605</v>
      </c>
      <c r="O15" s="30"/>
    </row>
    <row r="16" ht="60" customHeight="1" spans="1:15">
      <c r="A16" s="29">
        <v>12</v>
      </c>
      <c r="B16" s="30" t="s">
        <v>153</v>
      </c>
      <c r="C16" s="31" t="s">
        <v>154</v>
      </c>
      <c r="D16" s="31" t="s">
        <v>79</v>
      </c>
      <c r="E16" s="31">
        <v>700</v>
      </c>
      <c r="F16" s="31">
        <v>600</v>
      </c>
      <c r="G16" s="31">
        <v>600</v>
      </c>
      <c r="H16" s="31">
        <v>0</v>
      </c>
      <c r="I16" s="31">
        <v>100</v>
      </c>
      <c r="J16" s="30" t="s">
        <v>123</v>
      </c>
      <c r="K16" s="30">
        <v>525.8</v>
      </c>
      <c r="L16" s="30">
        <v>0.8</v>
      </c>
      <c r="M16" s="30">
        <f t="shared" si="1"/>
        <v>525</v>
      </c>
      <c r="N16" s="37">
        <f t="shared" si="0"/>
        <v>0.875</v>
      </c>
      <c r="O16" s="30" t="s">
        <v>155</v>
      </c>
    </row>
    <row r="17" ht="70.5" customHeight="1" spans="1:15">
      <c r="A17" s="29">
        <v>13</v>
      </c>
      <c r="B17" s="30" t="s">
        <v>156</v>
      </c>
      <c r="C17" s="31" t="s">
        <v>157</v>
      </c>
      <c r="D17" s="31" t="s">
        <v>158</v>
      </c>
      <c r="E17" s="31">
        <v>800</v>
      </c>
      <c r="F17" s="31">
        <v>700</v>
      </c>
      <c r="G17" s="31">
        <v>700</v>
      </c>
      <c r="H17" s="31">
        <v>0</v>
      </c>
      <c r="I17" s="31">
        <v>100</v>
      </c>
      <c r="J17" s="30" t="s">
        <v>159</v>
      </c>
      <c r="K17" s="30">
        <v>788.54</v>
      </c>
      <c r="L17" s="30">
        <v>542.4</v>
      </c>
      <c r="M17" s="30">
        <f t="shared" si="1"/>
        <v>246.14</v>
      </c>
      <c r="N17" s="37">
        <f t="shared" si="0"/>
        <v>0.351628571428571</v>
      </c>
      <c r="O17" s="30" t="s">
        <v>160</v>
      </c>
    </row>
    <row r="18" s="3" customFormat="1" ht="25.5" customHeight="1" spans="1:15">
      <c r="A18" s="8" t="s">
        <v>161</v>
      </c>
      <c r="B18" s="8"/>
      <c r="C18" s="8"/>
      <c r="D18" s="8"/>
      <c r="E18" s="14">
        <f>SUM(E5:E17)</f>
        <v>15551</v>
      </c>
      <c r="F18" s="14">
        <f t="shared" ref="F18:M18" si="2">SUM(F5:F17)</f>
        <v>13681</v>
      </c>
      <c r="G18" s="14">
        <f t="shared" si="2"/>
        <v>13681</v>
      </c>
      <c r="H18" s="14">
        <f t="shared" si="2"/>
        <v>700</v>
      </c>
      <c r="I18" s="14">
        <f t="shared" si="2"/>
        <v>1170</v>
      </c>
      <c r="J18" s="8"/>
      <c r="K18" s="14">
        <f t="shared" si="2"/>
        <v>12932.59</v>
      </c>
      <c r="L18" s="14">
        <f t="shared" si="2"/>
        <v>1339.39</v>
      </c>
      <c r="M18" s="14">
        <f t="shared" si="2"/>
        <v>11593.2</v>
      </c>
      <c r="N18" s="8"/>
      <c r="O18" s="8"/>
    </row>
    <row r="20" ht="14.25" spans="3:3">
      <c r="C20" s="15"/>
    </row>
  </sheetData>
  <mergeCells count="4">
    <mergeCell ref="A1:O1"/>
    <mergeCell ref="A3:J3"/>
    <mergeCell ref="K3:O3"/>
    <mergeCell ref="A18:D18"/>
  </mergeCells>
  <pageMargins left="0.118110236220472" right="0.15748031496063" top="0.118110236220472" bottom="0.118110236220472" header="0.0393700787401575" footer="0.0393700787401575"/>
  <pageSetup paperSize="9" scale="94" firstPageNumber="4294963191" fitToHeight="4" orientation="landscape" useFirstPageNumber="1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O19"/>
  <sheetViews>
    <sheetView workbookViewId="0">
      <selection activeCell="B11" sqref="B11"/>
    </sheetView>
  </sheetViews>
  <sheetFormatPr defaultColWidth="9" defaultRowHeight="13.5" customHeight="1"/>
  <cols>
    <col min="1" max="1" width="5" customWidth="1"/>
    <col min="2" max="2" width="13.0916666666667" customWidth="1"/>
    <col min="3" max="3" width="15.45" customWidth="1"/>
    <col min="4" max="4" width="6.36666666666667" customWidth="1"/>
    <col min="5" max="5" width="4.725" customWidth="1"/>
    <col min="6" max="6" width="6" customWidth="1"/>
    <col min="7" max="7" width="5.725" customWidth="1"/>
    <col min="8" max="8" width="6.725" customWidth="1"/>
    <col min="9" max="9" width="5.09166666666667" customWidth="1"/>
    <col min="10" max="10" width="10.45" customWidth="1"/>
    <col min="12" max="12" width="7.63333333333333" customWidth="1"/>
    <col min="13" max="14" width="8.26666666666667" customWidth="1"/>
    <col min="15" max="15" width="35.9083333333333" customWidth="1"/>
  </cols>
  <sheetData>
    <row r="1" s="1" customFormat="1" ht="33" customHeight="1" spans="1:15">
      <c r="A1" s="4" t="s">
        <v>162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4.25" spans="1:15">
      <c r="A2" s="5" t="s">
        <v>163</v>
      </c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17"/>
      <c r="N2" s="16"/>
      <c r="O2" s="16" t="s">
        <v>104</v>
      </c>
    </row>
    <row r="3" s="1" customFormat="1" ht="49.5" customHeight="1" spans="1:15">
      <c r="A3" s="6" t="s">
        <v>1</v>
      </c>
      <c r="B3" s="6" t="s">
        <v>2</v>
      </c>
      <c r="C3" s="6" t="s">
        <v>3</v>
      </c>
      <c r="D3" s="7" t="s">
        <v>4</v>
      </c>
      <c r="E3" s="7" t="s">
        <v>107</v>
      </c>
      <c r="F3" s="7" t="s">
        <v>108</v>
      </c>
      <c r="G3" s="7" t="s">
        <v>109</v>
      </c>
      <c r="H3" s="7" t="s">
        <v>110</v>
      </c>
      <c r="I3" s="7" t="s">
        <v>111</v>
      </c>
      <c r="J3" s="6" t="s">
        <v>112</v>
      </c>
      <c r="K3" s="6" t="s">
        <v>113</v>
      </c>
      <c r="L3" s="6" t="s">
        <v>114</v>
      </c>
      <c r="M3" s="18" t="s">
        <v>115</v>
      </c>
      <c r="N3" s="18" t="s">
        <v>116</v>
      </c>
      <c r="O3" s="18" t="s">
        <v>117</v>
      </c>
    </row>
    <row r="4" ht="42" customHeight="1" spans="1:15">
      <c r="A4" s="8">
        <v>1</v>
      </c>
      <c r="B4" s="9" t="s">
        <v>118</v>
      </c>
      <c r="C4" s="10" t="s">
        <v>119</v>
      </c>
      <c r="D4" s="10" t="s">
        <v>84</v>
      </c>
      <c r="E4" s="10">
        <v>600</v>
      </c>
      <c r="F4" s="10">
        <v>600</v>
      </c>
      <c r="G4" s="10">
        <v>600</v>
      </c>
      <c r="H4" s="10">
        <v>0</v>
      </c>
      <c r="I4" s="10">
        <v>0</v>
      </c>
      <c r="J4" s="9" t="s">
        <v>120</v>
      </c>
      <c r="K4" s="9">
        <v>689.16</v>
      </c>
      <c r="L4" s="9">
        <v>0</v>
      </c>
      <c r="M4" s="9">
        <f t="shared" ref="M4:M16" si="0">K4-L4</f>
        <v>689.16</v>
      </c>
      <c r="N4" s="19">
        <f t="shared" ref="N4:N16" si="1">M4/F4</f>
        <v>1.1486</v>
      </c>
      <c r="O4" s="8"/>
    </row>
    <row r="5" s="2" customFormat="1" ht="74.25" customHeight="1" spans="1:15">
      <c r="A5" s="11">
        <v>2</v>
      </c>
      <c r="B5" s="12" t="s">
        <v>121</v>
      </c>
      <c r="C5" s="13" t="s">
        <v>122</v>
      </c>
      <c r="D5" s="13" t="s">
        <v>84</v>
      </c>
      <c r="E5" s="13">
        <v>650</v>
      </c>
      <c r="F5" s="13">
        <v>450</v>
      </c>
      <c r="G5" s="13">
        <v>450</v>
      </c>
      <c r="H5" s="13">
        <v>0</v>
      </c>
      <c r="I5" s="13">
        <v>200</v>
      </c>
      <c r="J5" s="12" t="s">
        <v>123</v>
      </c>
      <c r="K5" s="12">
        <v>470.26</v>
      </c>
      <c r="L5" s="12">
        <v>8.1</v>
      </c>
      <c r="M5" s="12">
        <f t="shared" si="0"/>
        <v>462.16</v>
      </c>
      <c r="N5" s="20">
        <f t="shared" si="1"/>
        <v>1.02702222222222</v>
      </c>
      <c r="O5" s="12" t="s">
        <v>164</v>
      </c>
    </row>
    <row r="6" s="2" customFormat="1" ht="24" spans="1:15">
      <c r="A6" s="11">
        <v>3</v>
      </c>
      <c r="B6" s="12" t="s">
        <v>125</v>
      </c>
      <c r="C6" s="13" t="s">
        <v>126</v>
      </c>
      <c r="D6" s="13" t="s">
        <v>84</v>
      </c>
      <c r="E6" s="13">
        <v>2500</v>
      </c>
      <c r="F6" s="13">
        <v>2500</v>
      </c>
      <c r="G6" s="13">
        <v>2500</v>
      </c>
      <c r="H6" s="13">
        <v>0</v>
      </c>
      <c r="I6" s="13">
        <v>0</v>
      </c>
      <c r="J6" s="12" t="s">
        <v>127</v>
      </c>
      <c r="K6" s="12">
        <v>2935.3</v>
      </c>
      <c r="L6" s="12">
        <v>0</v>
      </c>
      <c r="M6" s="12">
        <f t="shared" si="0"/>
        <v>2935.3</v>
      </c>
      <c r="N6" s="20">
        <f t="shared" si="1"/>
        <v>1.17412</v>
      </c>
      <c r="O6" s="11"/>
    </row>
    <row r="7" s="2" customFormat="1" ht="165" customHeight="1" spans="1:15">
      <c r="A7" s="11">
        <v>4</v>
      </c>
      <c r="B7" s="12" t="s">
        <v>128</v>
      </c>
      <c r="C7" s="13" t="s">
        <v>129</v>
      </c>
      <c r="D7" s="13" t="s">
        <v>84</v>
      </c>
      <c r="E7" s="13">
        <v>1450</v>
      </c>
      <c r="F7" s="13">
        <v>1450</v>
      </c>
      <c r="G7" s="13">
        <v>800</v>
      </c>
      <c r="H7" s="13">
        <v>650</v>
      </c>
      <c r="I7" s="13">
        <v>0</v>
      </c>
      <c r="J7" s="12" t="s">
        <v>120</v>
      </c>
      <c r="K7" s="12">
        <v>1340.1</v>
      </c>
      <c r="L7" s="12">
        <v>0</v>
      </c>
      <c r="M7" s="12">
        <f t="shared" si="0"/>
        <v>1340.1</v>
      </c>
      <c r="N7" s="20">
        <f t="shared" si="1"/>
        <v>0.924206896551724</v>
      </c>
      <c r="O7" s="12" t="s">
        <v>165</v>
      </c>
    </row>
    <row r="8" s="2" customFormat="1" ht="48" customHeight="1" spans="1:15">
      <c r="A8" s="11">
        <v>5</v>
      </c>
      <c r="B8" s="12" t="s">
        <v>131</v>
      </c>
      <c r="C8" s="13" t="s">
        <v>132</v>
      </c>
      <c r="D8" s="13" t="s">
        <v>84</v>
      </c>
      <c r="E8" s="13">
        <v>1050</v>
      </c>
      <c r="F8" s="13">
        <v>950</v>
      </c>
      <c r="G8" s="13">
        <v>950</v>
      </c>
      <c r="H8" s="13">
        <v>0</v>
      </c>
      <c r="I8" s="13">
        <v>100</v>
      </c>
      <c r="J8" s="12" t="s">
        <v>120</v>
      </c>
      <c r="K8" s="12">
        <v>1163.99</v>
      </c>
      <c r="L8" s="12">
        <v>35.03</v>
      </c>
      <c r="M8" s="12">
        <f t="shared" si="0"/>
        <v>1128.96</v>
      </c>
      <c r="N8" s="20">
        <f t="shared" si="1"/>
        <v>1.18837894736842</v>
      </c>
      <c r="O8" s="12" t="s">
        <v>166</v>
      </c>
    </row>
    <row r="9" s="2" customFormat="1" ht="101.25" customHeight="1" spans="1:15">
      <c r="A9" s="11">
        <v>6</v>
      </c>
      <c r="B9" s="12" t="s">
        <v>134</v>
      </c>
      <c r="C9" s="13" t="s">
        <v>135</v>
      </c>
      <c r="D9" s="13" t="s">
        <v>84</v>
      </c>
      <c r="E9" s="13">
        <v>600</v>
      </c>
      <c r="F9" s="13">
        <v>500</v>
      </c>
      <c r="G9" s="13">
        <v>500</v>
      </c>
      <c r="H9" s="13">
        <v>0</v>
      </c>
      <c r="I9" s="13">
        <v>100</v>
      </c>
      <c r="J9" s="12" t="s">
        <v>167</v>
      </c>
      <c r="K9" s="12">
        <v>558.74</v>
      </c>
      <c r="L9" s="12">
        <v>418.1</v>
      </c>
      <c r="M9" s="12">
        <f t="shared" si="0"/>
        <v>140.64</v>
      </c>
      <c r="N9" s="20">
        <f t="shared" si="1"/>
        <v>0.28128</v>
      </c>
      <c r="O9" s="12" t="s">
        <v>168</v>
      </c>
    </row>
    <row r="10" s="2" customFormat="1" ht="63.75" customHeight="1" spans="1:15">
      <c r="A10" s="11">
        <v>7</v>
      </c>
      <c r="B10" s="12" t="s">
        <v>89</v>
      </c>
      <c r="C10" s="13" t="s">
        <v>90</v>
      </c>
      <c r="D10" s="13" t="s">
        <v>84</v>
      </c>
      <c r="E10" s="13">
        <v>500</v>
      </c>
      <c r="F10" s="13">
        <v>300</v>
      </c>
      <c r="G10" s="13">
        <v>300</v>
      </c>
      <c r="H10" s="13">
        <v>0</v>
      </c>
      <c r="I10" s="13">
        <v>200</v>
      </c>
      <c r="J10" s="12" t="s">
        <v>169</v>
      </c>
      <c r="K10" s="12">
        <v>300.37</v>
      </c>
      <c r="L10" s="12">
        <v>15.28</v>
      </c>
      <c r="M10" s="12">
        <f t="shared" si="0"/>
        <v>285.09</v>
      </c>
      <c r="N10" s="20">
        <f t="shared" si="1"/>
        <v>0.9503</v>
      </c>
      <c r="O10" s="12" t="s">
        <v>170</v>
      </c>
    </row>
    <row r="11" ht="123" customHeight="1" spans="1:15">
      <c r="A11" s="8">
        <v>8</v>
      </c>
      <c r="B11" s="9" t="s">
        <v>139</v>
      </c>
      <c r="C11" s="10" t="s">
        <v>140</v>
      </c>
      <c r="D11" s="10" t="s">
        <v>84</v>
      </c>
      <c r="E11" s="10">
        <v>2000</v>
      </c>
      <c r="F11" s="10">
        <v>1500</v>
      </c>
      <c r="G11" s="10">
        <v>1500</v>
      </c>
      <c r="H11" s="10">
        <v>0</v>
      </c>
      <c r="I11" s="10">
        <v>500</v>
      </c>
      <c r="J11" s="9" t="s">
        <v>141</v>
      </c>
      <c r="K11" s="9">
        <v>1623.11</v>
      </c>
      <c r="L11" s="9">
        <v>142.2</v>
      </c>
      <c r="M11" s="9">
        <f t="shared" si="0"/>
        <v>1480.91</v>
      </c>
      <c r="N11" s="19">
        <f t="shared" si="1"/>
        <v>0.987273333333333</v>
      </c>
      <c r="O11" s="9" t="s">
        <v>171</v>
      </c>
    </row>
    <row r="12" ht="84.75" customHeight="1" spans="1:15">
      <c r="A12" s="8">
        <v>9</v>
      </c>
      <c r="B12" s="9" t="s">
        <v>143</v>
      </c>
      <c r="C12" s="10" t="s">
        <v>144</v>
      </c>
      <c r="D12" s="10" t="s">
        <v>84</v>
      </c>
      <c r="E12" s="10">
        <v>800</v>
      </c>
      <c r="F12" s="10">
        <v>800</v>
      </c>
      <c r="G12" s="10">
        <v>800</v>
      </c>
      <c r="H12" s="10">
        <v>0</v>
      </c>
      <c r="I12" s="10">
        <v>0</v>
      </c>
      <c r="J12" s="9" t="s">
        <v>141</v>
      </c>
      <c r="K12" s="9">
        <v>911.19</v>
      </c>
      <c r="L12" s="9">
        <v>89.46</v>
      </c>
      <c r="M12" s="9">
        <f t="shared" si="0"/>
        <v>821.73</v>
      </c>
      <c r="N12" s="19">
        <f t="shared" si="1"/>
        <v>1.0271625</v>
      </c>
      <c r="O12" s="9" t="s">
        <v>172</v>
      </c>
    </row>
    <row r="13" ht="36" spans="1:15">
      <c r="A13" s="8">
        <v>10</v>
      </c>
      <c r="B13" s="9" t="s">
        <v>146</v>
      </c>
      <c r="C13" s="10" t="s">
        <v>147</v>
      </c>
      <c r="D13" s="10" t="s">
        <v>84</v>
      </c>
      <c r="E13" s="10">
        <v>1000</v>
      </c>
      <c r="F13" s="10">
        <v>980</v>
      </c>
      <c r="G13" s="10">
        <v>980</v>
      </c>
      <c r="H13" s="10">
        <v>0</v>
      </c>
      <c r="I13" s="10">
        <v>20</v>
      </c>
      <c r="J13" s="9" t="s">
        <v>148</v>
      </c>
      <c r="K13" s="9">
        <v>1159.95</v>
      </c>
      <c r="L13" s="9">
        <v>73.64</v>
      </c>
      <c r="M13" s="9">
        <f t="shared" si="0"/>
        <v>1086.31</v>
      </c>
      <c r="N13" s="19">
        <f t="shared" si="1"/>
        <v>1.10847959183673</v>
      </c>
      <c r="O13" s="9" t="s">
        <v>173</v>
      </c>
    </row>
    <row r="14" ht="24" spans="1:15">
      <c r="A14" s="8">
        <v>11</v>
      </c>
      <c r="B14" s="9" t="s">
        <v>150</v>
      </c>
      <c r="C14" s="10" t="s">
        <v>151</v>
      </c>
      <c r="D14" s="10" t="s">
        <v>84</v>
      </c>
      <c r="E14" s="10">
        <v>501</v>
      </c>
      <c r="F14" s="10">
        <v>501</v>
      </c>
      <c r="G14" s="10">
        <v>501</v>
      </c>
      <c r="H14" s="10">
        <v>0</v>
      </c>
      <c r="I14" s="10">
        <v>0</v>
      </c>
      <c r="J14" s="9" t="s">
        <v>152</v>
      </c>
      <c r="K14" s="9">
        <v>466.08</v>
      </c>
      <c r="L14" s="9">
        <v>0</v>
      </c>
      <c r="M14" s="9">
        <f t="shared" si="0"/>
        <v>466.08</v>
      </c>
      <c r="N14" s="19">
        <f t="shared" si="1"/>
        <v>0.930299401197605</v>
      </c>
      <c r="O14" s="9"/>
    </row>
    <row r="15" ht="30.75" customHeight="1" spans="1:15">
      <c r="A15" s="8">
        <v>12</v>
      </c>
      <c r="B15" s="9" t="s">
        <v>153</v>
      </c>
      <c r="C15" s="10" t="s">
        <v>154</v>
      </c>
      <c r="D15" s="10" t="s">
        <v>79</v>
      </c>
      <c r="E15" s="10">
        <v>700</v>
      </c>
      <c r="F15" s="10">
        <v>600</v>
      </c>
      <c r="G15" s="10">
        <v>600</v>
      </c>
      <c r="H15" s="10">
        <v>0</v>
      </c>
      <c r="I15" s="10">
        <v>100</v>
      </c>
      <c r="J15" s="9" t="s">
        <v>123</v>
      </c>
      <c r="K15" s="9">
        <v>525.8</v>
      </c>
      <c r="L15" s="9">
        <v>0.8</v>
      </c>
      <c r="M15" s="9">
        <f t="shared" si="0"/>
        <v>525</v>
      </c>
      <c r="N15" s="19">
        <f t="shared" si="1"/>
        <v>0.875</v>
      </c>
      <c r="O15" s="9" t="s">
        <v>174</v>
      </c>
    </row>
    <row r="16" ht="66" customHeight="1" spans="1:15">
      <c r="A16" s="8">
        <v>13</v>
      </c>
      <c r="B16" s="9" t="s">
        <v>156</v>
      </c>
      <c r="C16" s="10" t="s">
        <v>157</v>
      </c>
      <c r="D16" s="10" t="s">
        <v>158</v>
      </c>
      <c r="E16" s="10">
        <v>800</v>
      </c>
      <c r="F16" s="10">
        <v>700</v>
      </c>
      <c r="G16" s="10">
        <v>700</v>
      </c>
      <c r="H16" s="10">
        <v>0</v>
      </c>
      <c r="I16" s="10">
        <v>100</v>
      </c>
      <c r="J16" s="9" t="s">
        <v>159</v>
      </c>
      <c r="K16" s="9">
        <v>788.54</v>
      </c>
      <c r="L16" s="9">
        <v>542.4</v>
      </c>
      <c r="M16" s="9">
        <f t="shared" si="0"/>
        <v>246.14</v>
      </c>
      <c r="N16" s="19">
        <f t="shared" si="1"/>
        <v>0.351628571428571</v>
      </c>
      <c r="O16" s="9" t="s">
        <v>175</v>
      </c>
    </row>
    <row r="17" s="3" customFormat="1" ht="25.5" customHeight="1" spans="1:15">
      <c r="A17" s="8" t="s">
        <v>176</v>
      </c>
      <c r="B17" s="8"/>
      <c r="C17" s="8"/>
      <c r="D17" s="8"/>
      <c r="E17" s="14">
        <f>SUM(E4:E16)</f>
        <v>13151</v>
      </c>
      <c r="F17" s="14">
        <f>SUM(F4:F16)</f>
        <v>11831</v>
      </c>
      <c r="G17" s="14">
        <f>SUM(G4:G16)</f>
        <v>11181</v>
      </c>
      <c r="H17" s="14">
        <f>SUM(H4:H16)</f>
        <v>650</v>
      </c>
      <c r="I17" s="14">
        <f>SUM(I4:I16)</f>
        <v>1320</v>
      </c>
      <c r="J17" s="8"/>
      <c r="K17" s="8">
        <f>SUM(K4:K16)</f>
        <v>12932.59</v>
      </c>
      <c r="L17" s="8">
        <f>SUM(L4:L16)</f>
        <v>1325.01</v>
      </c>
      <c r="M17" s="8">
        <f>SUM(M4:M16)</f>
        <v>11607.58</v>
      </c>
      <c r="N17" s="8"/>
      <c r="O17" s="8"/>
    </row>
    <row r="19" ht="14.25" spans="3:3">
      <c r="C19" s="15"/>
    </row>
  </sheetData>
  <mergeCells count="3">
    <mergeCell ref="A1:O1"/>
    <mergeCell ref="A2:J2"/>
    <mergeCell ref="A17:D17"/>
  </mergeCells>
  <pageMargins left="0.118055555555556" right="0.156944444444444" top="0.118055555555556" bottom="0.118055555555556" header="0.0388888888888889" footer="0.0388888888888889"/>
  <pageSetup paperSize="9" scale="95" firstPageNumber="4294963191" fitToHeight="3" orientation="landscape" useFirstPageNumber="1" horizontalDpi="2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 customHeight="1"/>
  <sheetData/>
  <pageMargins left="0.699305555555556" right="0.699305555555556" top="0.75" bottom="0.75" header="0.3" footer="0.3"/>
  <pageSetup paperSize="9" firstPageNumber="4294963191" orientation="portrait" useFirstPageNumber="1" horizontalDpi="2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"/>
  <sheetViews>
    <sheetView workbookViewId="0">
      <selection activeCell="A1" sqref="A1"/>
    </sheetView>
  </sheetViews>
  <sheetFormatPr defaultColWidth="9" defaultRowHeight="13.5" customHeight="1"/>
  <sheetData/>
  <pageMargins left="0.699305555555556" right="0.699305555555556" top="0.75" bottom="0.75" header="0.3" footer="0.3"/>
  <pageSetup paperSize="9" firstPageNumber="4294963191" orientation="portrait" useFirstPageNumber="1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最新核实</vt:lpstr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2006-09-13T03:21:00Z</dcterms:created>
  <cp:lastPrinted>2020-11-04T09:16:00Z</cp:lastPrinted>
  <dcterms:modified xsi:type="dcterms:W3CDTF">2021-11-12T02:59:59Z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6E0C3D481A6445BAA61DBFC8486E0A19</vt:lpwstr>
  </property>
</Properties>
</file>