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正式项目" sheetId="1" r:id="rId1"/>
  </sheets>
  <definedNames>
    <definedName name="_xlnm._FilterDatabase" localSheetId="0" hidden="1">正式项目!$A$5:$XFA$234</definedName>
    <definedName name="_xlnm.Print_Titles" localSheetId="0">正式项目!$4:$5</definedName>
  </definedNames>
  <calcPr calcId="144525"/>
</workbook>
</file>

<file path=xl/sharedStrings.xml><?xml version="1.0" encoding="utf-8"?>
<sst xmlns="http://schemas.openxmlformats.org/spreadsheetml/2006/main" count="1635" uniqueCount="832">
  <si>
    <t>附件2</t>
  </si>
  <si>
    <t>河源市2023年重点建设项目计划表</t>
  </si>
  <si>
    <t>资金单位：万元</t>
  </si>
  <si>
    <t>序号</t>
  </si>
  <si>
    <t>项目名称</t>
  </si>
  <si>
    <t>建设内容及规模</t>
  </si>
  <si>
    <t>建设起止年限</t>
  </si>
  <si>
    <t>总投资</t>
  </si>
  <si>
    <t>到2022年底累计完成投资</t>
  </si>
  <si>
    <r>
      <rPr>
        <sz val="10"/>
        <rFont val="黑体"/>
        <charset val="0"/>
      </rPr>
      <t>2023</t>
    </r>
    <r>
      <rPr>
        <sz val="10"/>
        <rFont val="黑体"/>
        <charset val="134"/>
      </rPr>
      <t>年投资计划</t>
    </r>
  </si>
  <si>
    <t>（拟）
开工时间</t>
  </si>
  <si>
    <t>业主单位</t>
  </si>
  <si>
    <t>责任单位</t>
  </si>
  <si>
    <t>项目
归属</t>
  </si>
  <si>
    <t>项目
类型</t>
  </si>
  <si>
    <t>2023年计划投资额</t>
  </si>
  <si>
    <t>2023年主要
建设内容</t>
  </si>
  <si>
    <t>合计（195项）</t>
  </si>
  <si>
    <t>一</t>
  </si>
  <si>
    <t>市直（14项）</t>
  </si>
  <si>
    <t>（一）计划新开工项目：6项</t>
  </si>
  <si>
    <t>紫金至河源高速公路</t>
  </si>
  <si>
    <t>新建高速公路约48公里。</t>
  </si>
  <si>
    <t>2023-2026</t>
  </si>
  <si>
    <t>先行工程路基、桥涵，征地拆迁。</t>
  </si>
  <si>
    <t>尚未确定</t>
  </si>
  <si>
    <t>市交通运输局</t>
  </si>
  <si>
    <t>市直</t>
  </si>
  <si>
    <t>交通运输工程</t>
  </si>
  <si>
    <t>河源市污水处理厂提标升级及配套管网改造项目</t>
  </si>
  <si>
    <t>城市污水厂提标改造工程包括对土建、清理以及相关设施设备更新改造，使出水水质标准从一级B标提升至一级A，其中：配套管网改造长约192.16公里，包括新建管网53.65公里，改造管网138.51公里；管道缺陷改造工程共10977处。</t>
  </si>
  <si>
    <t>2023-2025</t>
  </si>
  <si>
    <t>完成高塘片区雨污水管网建设和分流改造，新建污水管长约48.65公里，雨水管网长约5公里。</t>
  </si>
  <si>
    <t>市住房城乡建设局</t>
  </si>
  <si>
    <t>生态环保工程</t>
  </si>
  <si>
    <t>河源市职业技术学校迁建项目</t>
  </si>
  <si>
    <t>占地面积9.7万平方米，建筑面积12.8万平方米，新建教学楼、实训楼、综合楼、体育馆、图书馆、宿舍、饭堂、停车场等，规划办学规模7000人。</t>
  </si>
  <si>
    <t>教学楼土建施工。</t>
  </si>
  <si>
    <t>市教育局</t>
  </si>
  <si>
    <t>教育项目</t>
  </si>
  <si>
    <t>河源市中医院升级改造项目</t>
  </si>
  <si>
    <t>升级改造建筑面积1.3万平方米，包括改造外科楼、医技楼、技能培训中心、制剂楼等；新建中医药文化工程、消防改造工程及购置一批医疗设备。</t>
  </si>
  <si>
    <t>外科楼、医技楼、制剂楼升级改造。</t>
  </si>
  <si>
    <t>市中医院</t>
  </si>
  <si>
    <t>市卫生健康局</t>
  </si>
  <si>
    <t>医疗卫生项目</t>
  </si>
  <si>
    <t>河源市精神卫生中心二期工程</t>
  </si>
  <si>
    <t>总用地面积3.65万平方米，总建筑面积2.37万平方米，新建1栋封闭式住院楼、1栋开放式住院楼，共新增床位403张。</t>
  </si>
  <si>
    <t>住院楼土建施工。</t>
  </si>
  <si>
    <t>河源市精神卫生中心</t>
  </si>
  <si>
    <t>河源市公安监管中心</t>
  </si>
  <si>
    <t>总用地面积11.48万平方米，建筑面积6.89万平方米，新建市看守所（含武警中队营房）、市拘留所、市戒毒所、公安监管医院、公安执法办案中心。</t>
  </si>
  <si>
    <t>场地三通一平、边坡支护、市政配套、看守所（含武警中队）、综合楼、备勤楼等施工。</t>
  </si>
  <si>
    <t>市公安局</t>
  </si>
  <si>
    <t>居民保障项目</t>
  </si>
  <si>
    <t>（二）续建项目：8项</t>
  </si>
  <si>
    <t>天然气主干管道“县县通工程”河源-东源项目</t>
  </si>
  <si>
    <t>建设国家管网集团广东省天然气管网“县县通工程”河源-东源项目（新建管线约60.8公里）。</t>
  </si>
  <si>
    <t>2022-2025</t>
  </si>
  <si>
    <t>土建、设备安装。</t>
  </si>
  <si>
    <t>国家管网集团广东省管网有限公司</t>
  </si>
  <si>
    <t>能源保障工程</t>
  </si>
  <si>
    <t>梅州至龙川铁路河源段</t>
  </si>
  <si>
    <t>新建铁路36公里(含9公里联络线)。</t>
  </si>
  <si>
    <t>2020-2024</t>
  </si>
  <si>
    <t>路基、桥梁施工。</t>
  </si>
  <si>
    <t>广东梅龙铁路有限公司</t>
  </si>
  <si>
    <t>长春至深圳国家高速公路河源热水至惠州平南段改扩建工程（河源段）</t>
  </si>
  <si>
    <t>河源段高速公路改扩建42.79公里，其中东源县8.07公里、源城区34.72公里。</t>
  </si>
  <si>
    <t>2022-2026</t>
  </si>
  <si>
    <t>路基工程、桥涵工程、交安工程及路面工程。</t>
  </si>
  <si>
    <t>广东省高速公路有限公司</t>
  </si>
  <si>
    <t>河惠莞高速公路龙川至寻乌（省界）支线工程</t>
  </si>
  <si>
    <t>高速公路9.29公里。</t>
  </si>
  <si>
    <t>路基、桥涵、路面、绿化、机电工程施工。</t>
  </si>
  <si>
    <t>广东省南粤交通投资建设有限公司</t>
  </si>
  <si>
    <t>河源市主网及配网建设工程</t>
  </si>
  <si>
    <t>建设500千伏、220千伏输变电工程，110千伏及以下配电网工程。</t>
  </si>
  <si>
    <t>输变电工程及配网工程建设。</t>
  </si>
  <si>
    <t>河源供电局</t>
  </si>
  <si>
    <t>国道G205线河源市热水至埔前段改线工程</t>
  </si>
  <si>
    <t>一级公路，全长36.5公里。</t>
  </si>
  <si>
    <t>路基、桥涵、隧道工程施工。</t>
  </si>
  <si>
    <t>市公路事务中心</t>
  </si>
  <si>
    <t>河源市热力发电厂</t>
  </si>
  <si>
    <t>占地面积178亩，日处理垃圾规模1800吨,项目分两期建设，一期1200吨/日，二期600吨/日。</t>
  </si>
  <si>
    <t>2022-2024</t>
  </si>
  <si>
    <t>主厂区土建工程施工。</t>
  </si>
  <si>
    <t>河源市深能绿源环保有限公司</t>
  </si>
  <si>
    <t>市城管综合执法局</t>
  </si>
  <si>
    <t>阿里巴巴广东云计算数据中心河源项目</t>
  </si>
  <si>
    <t>总占地面积32.2万平方米，总建筑面积37.6万平方米，项目分高新区、源城区、江东新区地块，每个地块建设内容均由5栋数据楼、1栋综合办公楼、门卫及110KV用户变电站组成。</t>
  </si>
  <si>
    <t>2018-2028</t>
  </si>
  <si>
    <t>完成高新区项目GE楼土建交付，D楼机电交付；完成源城区项目D楼机电交付并投入运营；完成江东项目E栋数据中旬土建交付。</t>
  </si>
  <si>
    <t>阿里巴巴信息港（广东）有限公司</t>
  </si>
  <si>
    <t>信息基础设施工程</t>
  </si>
  <si>
    <t>二</t>
  </si>
  <si>
    <t>源城区（22项）</t>
  </si>
  <si>
    <t>特区建工钢结构构件（河源）产业基地</t>
  </si>
  <si>
    <t>占地面积26.7万平方米，总建筑面积48.3万平方米，新建3栋厂房、1栋研发楼、3栋宿舍楼及生产辅助性用房，主要生产预制钢结构构件。</t>
  </si>
  <si>
    <t>厂房、宿舍楼、研发楼土建施工。</t>
  </si>
  <si>
    <t>特区建工钢构（广东）有限公司</t>
  </si>
  <si>
    <t>源城区政府</t>
  </si>
  <si>
    <t>源城区</t>
  </si>
  <si>
    <t>工业项目</t>
  </si>
  <si>
    <t>源城区航嘉电脑配件二期生产项目</t>
  </si>
  <si>
    <t>占地面积1.9万平方米，建筑面积6.3万平方米，新建3栋厂房、2栋配套房，年产580万件电脑配件。</t>
  </si>
  <si>
    <t>厂房、配套房主体工程施工。</t>
  </si>
  <si>
    <t>河源湧旺实业有限公司</t>
  </si>
  <si>
    <t>源城区科旺科技基建项目</t>
  </si>
  <si>
    <t>占地面积2万平方米，建筑面积5.5万平方米，新建4栋厂房、2栋宿舍楼，主要生产注塑件、五金冲压件、CNC结构件、3C产品等。</t>
  </si>
  <si>
    <t>厂房、宿舍主体工程施工。</t>
  </si>
  <si>
    <t>河源市科旺科技有限公司</t>
  </si>
  <si>
    <t>源城区台川数控基建项目</t>
  </si>
  <si>
    <t>占地面积1.96万平方米，建筑面积3.37万平方米，新建1栋厂房、1栋宿舍楼及生产辅助性用房，主要生产数控机床、五金产品。</t>
  </si>
  <si>
    <t>广东台川数控科技有限公司</t>
  </si>
  <si>
    <t>源城区冷链物流基础设施项目</t>
  </si>
  <si>
    <t>占地面积6848平方米，建筑面积6800平方米，建设农副产品保鲜仓储、低温直销配送中心、冷冻冷藏库及附属工程。</t>
  </si>
  <si>
    <t>2023-2024</t>
  </si>
  <si>
    <t>仓储区主体工程建设。</t>
  </si>
  <si>
    <t>广东省河源运通实业发展有限公司</t>
  </si>
  <si>
    <t>服务业项目</t>
  </si>
  <si>
    <t>深能（河源）电力有限公司电化学储能联合调频项目</t>
  </si>
  <si>
    <t>占地面积2640平方米，建筑面积2080平方米，在河源电厂二期工程基础上新建一套30MW/30MWh电化学储能系统。</t>
  </si>
  <si>
    <t>储能电力设施建设。</t>
  </si>
  <si>
    <t>深能智慧储能（深圳）有限公司</t>
  </si>
  <si>
    <t>（二）续建项目：16项</t>
  </si>
  <si>
    <r>
      <rPr>
        <sz val="10"/>
        <rFont val="仿宋_GB2312"/>
        <charset val="134"/>
      </rPr>
      <t>河源客天下</t>
    </r>
    <r>
      <rPr>
        <sz val="10"/>
        <rFont val="宋体"/>
        <charset val="134"/>
      </rPr>
      <t>•</t>
    </r>
    <r>
      <rPr>
        <sz val="10"/>
        <rFont val="仿宋_GB2312"/>
        <charset val="134"/>
      </rPr>
      <t>二期旅游项目</t>
    </r>
  </si>
  <si>
    <t>建设内容为建设博客小镇、恐龙博物馆、游客接待中心、非遗文化小镇、酒店公寓等，总建筑面积38.9万平方米。</t>
  </si>
  <si>
    <t>2021-2025</t>
  </si>
  <si>
    <t>工程主体外墙装修；电梯、供水、供电、燃气等配套设施和园林市政道路建设。</t>
  </si>
  <si>
    <t>河源市广润
投资有限公司</t>
  </si>
  <si>
    <t>河源春沐源·岭南生态旅游度假区项目</t>
  </si>
  <si>
    <t>总用地面积约521亩，主要建设中心湖公园、主题酒店、生活体验馆、儿童营地、茶山公园、社交厨房、音乐酒吧等。</t>
  </si>
  <si>
    <t>2020-2025</t>
  </si>
  <si>
    <t>建设音乐礼堂、商业配套等。</t>
  </si>
  <si>
    <t>河源春沐源旅游文化有限公司</t>
  </si>
  <si>
    <t>河源春沐源·岭南生态农业观光建设项目</t>
  </si>
  <si>
    <t>总占地面积1400亩，建设内容为景观农业示范区、果蔬无土种植温室大棚、蔬菜加工厂、农业科技中心、儿童营地、商业长廊、体育公园、温泉公园以及市政农业观光配套设施，主要产出以果蔬菜，加工农产品及花卉等。</t>
  </si>
  <si>
    <t>2016-2025</t>
  </si>
  <si>
    <t>农业观光、农业科技大棚建设、配套市政、道路、路政网管建设等。</t>
  </si>
  <si>
    <t>河源弘稼农业科技有限公司</t>
  </si>
  <si>
    <t>华润怡宝华南河源生产基地一期项目</t>
  </si>
  <si>
    <t>一期规划用地面积351亩，建设大型饮用水生产基地。</t>
  </si>
  <si>
    <t>厂房、办公楼、宿舍楼土建施工。</t>
  </si>
  <si>
    <t>华润怡宝饮料（河源）万绿湖有限公司</t>
  </si>
  <si>
    <t>中央储备粮河源仓储项目</t>
  </si>
  <si>
    <t>占地面积8163平方米，建筑面积15924平方米，建设储备浅圆仓15栋，单仓仓容1万吨，总储备仓容15万吨。</t>
  </si>
  <si>
    <t>仓储区土建施工。</t>
  </si>
  <si>
    <t>中央储备粮河源直属库有限公司</t>
  </si>
  <si>
    <t>源城区水主题产业园</t>
  </si>
  <si>
    <t>总规划用地面积1860亩，新建标准厂房、办公楼、仓储区、职工公寓以及土地征收、土石方工程及配套市政工程。</t>
  </si>
  <si>
    <t>2022-2027</t>
  </si>
  <si>
    <t>土地征收、土石方开挖、市政道路建设。</t>
  </si>
  <si>
    <t>源城区工业园管委会</t>
  </si>
  <si>
    <t>产业发展平台项目</t>
  </si>
  <si>
    <t>源城区广晟源成建筑节能系统门窗生产项目</t>
  </si>
  <si>
    <t>占地面积6万平方米,建筑面积8.5万平方米，新建办公科研楼、宿舍楼、生产车间等，主要生产建筑幕墙和铝合金工程定制节能系统门窗。</t>
  </si>
  <si>
    <t>河源市广晟源成建筑节能系统技术有限公司</t>
  </si>
  <si>
    <t>源城区富为电子组装产品生产项目</t>
  </si>
  <si>
    <t>占地面积3万平方米，总建筑面积4.8万平方米，新建厂房、办公楼、宿舍等，年产35万台蓝牙耳机、56万台蓝牙音响。</t>
  </si>
  <si>
    <t>2020-2023</t>
  </si>
  <si>
    <t>研发楼、厂房、宿舍装修及设备投入。</t>
  </si>
  <si>
    <t>河源市富为实业有限公司</t>
  </si>
  <si>
    <t>源城区时进科技有限公司家具家电产品生产项目</t>
  </si>
  <si>
    <t>总用地面积5.6万平方米，总建筑面积10万平方米，新建10栋厂房、1栋办公楼、3栋人才公寓，主要生产智能家具用品、家电产品、五金制品等。</t>
  </si>
  <si>
    <t>2021-2024</t>
  </si>
  <si>
    <t>厂房、宿舍楼、办公楼土建施工。</t>
  </si>
  <si>
    <t>广东时进科技有限公司</t>
  </si>
  <si>
    <t>源城区崇志茶观园</t>
  </si>
  <si>
    <t>用地面积5.3万平方米，建筑面积3.8万平方米，拟建2栋宿舍、1栋游客接待中心、1栋餐饮配套服务中心、2栋教学课室，并拟建多彩茶叶百茶园。</t>
  </si>
  <si>
    <t>宿舍、教学楼、游客接待中心主体建设。</t>
  </si>
  <si>
    <t>河源市崇志文化传播有限公司</t>
  </si>
  <si>
    <t>农林牧渔项目</t>
  </si>
  <si>
    <t>源城区城区智能化停车升级改造项目</t>
  </si>
  <si>
    <t>在行政服务中心、新江健身广场、美食街站前小区、区人民医院、河源商贸城、庄田美食街、区政府大院北门、游客集散中心、穗香街建设立体停车场及相关配套设施。</t>
  </si>
  <si>
    <t>停车场及配套设施建
设。</t>
  </si>
  <si>
    <t>宜居城乡项目</t>
  </si>
  <si>
    <t>埔前镇东片区五村打造“智慧农旅示范带”建设项目</t>
  </si>
  <si>
    <t>示范带线路总长16公里，覆盖南陂村、双头村、中田村、赤岭村、莲塘岭村等5个行政村12个自然村，建设内容为集房车营地、生态采摘、趣味农家 乐、大棚智慧农业科普基地及研学基地等。</t>
  </si>
  <si>
    <t>建设产业拓展中心、南陂至双头河道治理。</t>
  </si>
  <si>
    <t>埔前中学扩建工程</t>
  </si>
  <si>
    <t>用地面积2204平方米，建筑面积1.6万平方米，新建1栋教学楼、1栋教师宿舍、1栋学生宿舍及新建停车场、篮球场和拆建围墙等附属设施。</t>
  </si>
  <si>
    <t>2022-2023</t>
  </si>
  <si>
    <t>完成教学楼、宿舍楼施工。</t>
  </si>
  <si>
    <t>源城区教育局</t>
  </si>
  <si>
    <t>源城区中山路幼儿园</t>
  </si>
  <si>
    <t>占地面积7943平方米，建筑面积13500平方米，新建1栋综合楼，总规模为18个班，幼儿人数为630人。建设内容主要为活动室、功能室、办公室、厨房、体育活动场地等。</t>
  </si>
  <si>
    <t>完成综合楼精装修及附属工程建设。</t>
  </si>
  <si>
    <t>源城区妇幼保健计划生育服务中心二期项目</t>
  </si>
  <si>
    <t>用地面积4829平方米，总建筑面积1.73万平方米，新建1栋框架结构10层综合大楼。</t>
  </si>
  <si>
    <t>综合大楼土建工程施
工。</t>
  </si>
  <si>
    <t>源城区卫生健康局</t>
  </si>
  <si>
    <t>源城区疾病预防控制中心新建项目</t>
  </si>
  <si>
    <t>规划用地面积7600平方米，总建筑面积8712平方米，新建一栋8层综合大楼和一栋1层消杀用品库。</t>
  </si>
  <si>
    <t>完成综合楼主体框架和装修工程，设备采购安装。</t>
  </si>
  <si>
    <t>三</t>
  </si>
  <si>
    <t>东源县（29项）</t>
  </si>
  <si>
    <t>（一）计划新开工项目：15项</t>
  </si>
  <si>
    <t>东源县国家级新型城镇化示范县城市管网工程</t>
  </si>
  <si>
    <r>
      <rPr>
        <sz val="10"/>
        <rFont val="仿宋_GB2312"/>
        <charset val="134"/>
      </rPr>
      <t>对东源县县城污水管网进行建设，包含县城9平方公里排水整治工程、跨江污水压力管工程、13公里东环路排水管网及配套工程等，建成后可将水收集能力从15000m</t>
    </r>
    <r>
      <rPr>
        <sz val="10"/>
        <rFont val="宋体"/>
        <charset val="134"/>
      </rPr>
      <t>³</t>
    </r>
    <r>
      <rPr>
        <sz val="10"/>
        <rFont val="仿宋_GB2312"/>
        <charset val="134"/>
      </rPr>
      <t>/d提升至约90000m</t>
    </r>
    <r>
      <rPr>
        <sz val="10"/>
        <rFont val="宋体"/>
        <charset val="134"/>
      </rPr>
      <t>³</t>
    </r>
    <r>
      <rPr>
        <sz val="10"/>
        <rFont val="仿宋_GB2312"/>
        <charset val="134"/>
      </rPr>
      <t>/d,同时解决雨污合流问题，提高污水收集浓度。</t>
    </r>
  </si>
  <si>
    <t>建设县城9平方公里排水整治工程、跨江污水压力管工程。</t>
  </si>
  <si>
    <t>东源县住房城乡建设局</t>
  </si>
  <si>
    <t>东源县政府</t>
  </si>
  <si>
    <t>东源县</t>
  </si>
  <si>
    <t>广东岑田抽水蓄能电站</t>
  </si>
  <si>
    <t>规划装机容量1200MW，安装4台单机容量为300MW的水泵水轮电动发电机组。</t>
  </si>
  <si>
    <t>2023-2030</t>
  </si>
  <si>
    <t>部分进场道路建设。</t>
  </si>
  <si>
    <t>深能（河源）蓄能综合开发有限公司</t>
  </si>
  <si>
    <t>东源县仙塘镇工业园区基础设施配套项目</t>
  </si>
  <si>
    <t>新建及改造道路总长约5公里，同时对原有园区部分基础设施进行升级改造。</t>
  </si>
  <si>
    <t>园区内外新建或改造道路，新建或改造管线工程。</t>
  </si>
  <si>
    <t>东源县仙塘镇政府</t>
  </si>
  <si>
    <t>东源县蝴蝶岭工业园基础设施项目（三期）</t>
  </si>
  <si>
    <t>新建园区公共服务商业建筑占地面积2万平方米，建筑面积7.5万平方米，升级改造园区道路8条，长度合计12.4公里，配套升级人行道、绿化等附属工程等。</t>
  </si>
  <si>
    <t>升级改造园区8条市政道路。</t>
  </si>
  <si>
    <t>东源县融湾工业投资有限公司</t>
  </si>
  <si>
    <t>东源县信大科技家用电器产业基地</t>
  </si>
  <si>
    <t>用地面积4.5万平方米，总建筑面积11.8万平方米，新建8栋厂房、1栋研发楼、1栋宿舍，主要生产家用电器、五金产品等。</t>
  </si>
  <si>
    <t>厂房、研发楼、宿舍土建工程施工。</t>
  </si>
  <si>
    <t>广东信大科技有限公司</t>
  </si>
  <si>
    <t>东源县信昌盛精密五金制造项目</t>
  </si>
  <si>
    <t>用地面积1.3万平方米，总建筑面积2.6万平方米，新建2栋厂房、1栋研发楼、1栋宿舍，主要生产精密小零件到中型的机壳支架及汽车制动部件等。</t>
  </si>
  <si>
    <t>厂房、宿舍土建工程施工。</t>
  </si>
  <si>
    <t>信昌盛（河源）精密五金制造有限公司</t>
  </si>
  <si>
    <t>东源县鑫义恒数码科技项目</t>
  </si>
  <si>
    <t>占地面积1.4万平方米，总建筑面积3.3万平方米，新建生产厂房、员工生活用房，主要生产数码消费电子产品。</t>
  </si>
  <si>
    <t>河源市东晋科技有限公司</t>
  </si>
  <si>
    <t>东源县一讯达科技项目</t>
  </si>
  <si>
    <t>占地面积1.5万平方米，建筑面积4.6万平方米，新建厂房、宿舍，主要生产无线充电器、充电宝等数码产品。</t>
  </si>
  <si>
    <t>河源市鸿灼科技有限公司</t>
  </si>
  <si>
    <t>东源县惠集预制舱装备制造项目</t>
  </si>
  <si>
    <t>占地面积4万平方米，建筑面积6.6万平方米，新建4栋厂房、1栋综合楼，主要生产数据中心、光伏、发电机及储能等预制舱装备。</t>
  </si>
  <si>
    <t>河源惠集模块化装备制造有限公司</t>
  </si>
  <si>
    <t>东源县精校金属制品项目</t>
  </si>
  <si>
    <t>占地面积1万平方米，建筑面积2万平方米，新建2栋厂房、1栋办公楼、1栋宿舍楼，主要生产各类标准模架、非定做模架产品。</t>
  </si>
  <si>
    <t>广东国启科技有限公司</t>
  </si>
  <si>
    <t>东源县仁浩光电产业基地</t>
  </si>
  <si>
    <t>占地面积1.3万平方米，建筑面积3.6万平方米，新建3栋厂房、1栋宿舍楼。</t>
  </si>
  <si>
    <t>河源市仁浩光电科技有限公司</t>
  </si>
  <si>
    <t>东源县利恩科技终端设备生产项目</t>
  </si>
  <si>
    <t>占地面积1.1万平方米，建筑面积2.3万平方米，新建1栋厂房、1栋综合楼,主要生产各类智能终端设备。</t>
  </si>
  <si>
    <t>河源市利恩科技有限公司</t>
  </si>
  <si>
    <t>东源县霸王花营养米粉二期建设项目</t>
  </si>
  <si>
    <t>占地面积1.8万平方米，建筑面积3.7万平方米，主要建设办公楼、生产车间、仓库等，设计年生产营养米粉8万吨。</t>
  </si>
  <si>
    <t>厂房土建施工。</t>
  </si>
  <si>
    <t>广东霸王花食品有限公司</t>
  </si>
  <si>
    <t>东源县特殊学校（青少年康复中心）迁建项目</t>
  </si>
  <si>
    <t>占地面积1.65万平方米，建筑面积1.58万平方米，拟建1栋综合楼、1栋宿舍楼、1栋报告厅，设置环形跑道、篮球场、实践基地及户外活动场所等。</t>
  </si>
  <si>
    <t>综合楼土建施工。</t>
  </si>
  <si>
    <t>东源县教育局</t>
  </si>
  <si>
    <t>东源县“5080”学前教育建设项目</t>
  </si>
  <si>
    <t>涉及幼儿园15所，其中：改扩建4所幼儿园、新建5所幼儿园、修缮3所幼儿园。</t>
  </si>
  <si>
    <t>幼儿园土建工程施工。</t>
  </si>
  <si>
    <t>（二）续建项目：14项</t>
  </si>
  <si>
    <t>灯塔盆地大型灌区东源县片区赤竹径、白礤、大坑中型灌区现代化改造工程</t>
  </si>
  <si>
    <t>工程涉及顺天镇、船塘镇和灯塔镇，建设项目涵盖赤竹径、大坑、白礤三宗中型灌区，涉及灌溉面积8.4万亩，主要为三个中型灌区区域内灌渠续建配套及加固改造、20宗水库改造提升、110座山塘提质加固扩容、2宗提水工程、顺天镇、灯塔镇及船塘镇域内的农田排灌工程和灌区信息化系统建设。</t>
  </si>
  <si>
    <t>中型灌区区域内灌渠续建配套及加固改造。</t>
  </si>
  <si>
    <t>东源县水利工程建设服务中心</t>
  </si>
  <si>
    <t>水利基础设施工程</t>
  </si>
  <si>
    <t>东源县综合资源利用中心</t>
  </si>
  <si>
    <t>总用地面积6.3万平方米，总建筑面积1.86万平方米，日处理垃圾规模600吨。</t>
  </si>
  <si>
    <t>完成主厂区厂房建设。</t>
  </si>
  <si>
    <t>东源深能环保有限公司</t>
  </si>
  <si>
    <t>广东晟源永磁材料有限责任公司8000t/a高性能钕铁硼永磁材料项目</t>
  </si>
  <si>
    <t>占地面积8.26万平方米，总建筑面4.77万平方米，新建生产车间、辅助车间及配套办公生活设施等，年产8000t/a高性能钕铁硼永磁材料。</t>
  </si>
  <si>
    <t>二期生产车间土建施工、设备购置。</t>
  </si>
  <si>
    <t>广东晟源永磁材料有限责任公司</t>
  </si>
  <si>
    <t>东源县颂怡塑钢制品生产项目</t>
  </si>
  <si>
    <t>占地面积6.5万平方米，总建筑面9万平方米，建设加工厂、宿舍、办公楼、堆场等，主要生产各类高端容器及相应金属、塑料配件等产品。</t>
  </si>
  <si>
    <t>厂房、办公楼、员工宿舍土建施工。</t>
  </si>
  <si>
    <t>颂怡塑钢制品（河源）有限公司</t>
  </si>
  <si>
    <t>东源县卫生职业技术学校（南北校区）</t>
  </si>
  <si>
    <t>用地面积34万平方米，总建筑面积约20万平方米，新建实训楼、校舍、创业园、图书馆、食堂、风雨操场，运动场地、停车设施等配套工程。</t>
  </si>
  <si>
    <t>建设北校区，包括新建创业园、图书馆、风雨操场及配套附属工程。</t>
  </si>
  <si>
    <t>东源县第三人民医院</t>
  </si>
  <si>
    <t>总用地面积11.33万平方米，建筑面积5.15万平方米，按三级乙等综合医院标准建设，设置床位500张。</t>
  </si>
  <si>
    <t>门诊急诊楼主体工程建设、装修安装工程。</t>
  </si>
  <si>
    <t>东源县卫生健康局</t>
  </si>
  <si>
    <t>深圳盐田（东源）产业转移工业园三期（启动区）基础设施建设项目</t>
  </si>
  <si>
    <t>总面积约1.26平方公里，新建园区道路工程、综合管线工程、标准化厂房、商业配套、分离式立体交叉口、挡土墙和排水渠、停车场、园区污水处理厂建设工程及其他相关配套设施等。</t>
  </si>
  <si>
    <t>征地拆迁、土石方平整、园区道路建设等。</t>
  </si>
  <si>
    <t>东源县名南环保多金属资源再生利用项目（原河源市胜利环境污染处理厂易址扩建）</t>
  </si>
  <si>
    <t>用地面积238亩，新建处理车间、厂房、库房及成品库、综合楼等，危固废处置及资源利用23万吨/年。</t>
  </si>
  <si>
    <t>办公楼、生产车间土建工程施工。</t>
  </si>
  <si>
    <t>广东名南环保科技有限公司</t>
  </si>
  <si>
    <t>东源县太二农业加州鲈鱼养殖项目</t>
  </si>
  <si>
    <t>占地面积8.5万平方米，建筑面积6.7万平方米，新建科技孵化基地、工厂化养殖系统、仓储加工及养殖厂房，主要建设工厂化养殖加州鲈鱼，年产鲈鱼4500吨。</t>
  </si>
  <si>
    <t>工厂化养殖系统；恒温仓储系统及相关配套建设。</t>
  </si>
  <si>
    <t>河源太二农业科技有限公司</t>
  </si>
  <si>
    <t>东源县漳溪温氏高效生态养殖基地</t>
  </si>
  <si>
    <t>拟租地约677亩，总建筑面积2.68万平方米，主要建设生活办公区、入场消毒隔离区、生产区、孵化区、环保区五大功能区，新建19栋鸡舍、1栋孵化车间、3栋宿舍、1栋办公室及附属配套设施。</t>
  </si>
  <si>
    <t>生产区、孵化区、环保区土建工程施工。</t>
  </si>
  <si>
    <t>广东温氏南方家禽育种有限公司东源分公司</t>
  </si>
  <si>
    <t>东源县“东江画廊”乡村振兴示范带 （一期）建设项目</t>
  </si>
  <si>
    <t>项目分为乡村振兴建设、百里画廊碧道、资产活化利用、乡村智慧导览系统四大工程，其中：乡村振兴建设工程包括18个村落人居环境提升，建设服务中心、公共停车场，交通基础设施提升及完善配套设施。</t>
  </si>
  <si>
    <t>乡村振兴建设工程、东江画廊基础设施建设工程。</t>
  </si>
  <si>
    <t>东源县乡村振兴局</t>
  </si>
  <si>
    <t>东源县妇幼保健院附属配套工程</t>
  </si>
  <si>
    <t>建筑面积5640平方米，主要建设内容包括科室装修、旧楼改造、购置医疗设备和信息化系统建设。</t>
  </si>
  <si>
    <t>科室装修、旧楼改造、信息化系统建设。</t>
  </si>
  <si>
    <t>东源县妇幼保健院</t>
  </si>
  <si>
    <t>东源县职业教育培训基地迁建项目</t>
  </si>
  <si>
    <t>占地面积17万平方米，总建筑面积12.8万平方米，建设教学楼、综合楼、学员楼、食堂、图书馆、文体活动中心以及室外文体设施、露天停车场等公共配套设施。</t>
  </si>
  <si>
    <t>教学楼、综合楼室内装修、设备安装。</t>
  </si>
  <si>
    <t>东源县城乡建设投资有限公司</t>
  </si>
  <si>
    <t>华南师范大学东源附属小学（东源县第六小学）</t>
  </si>
  <si>
    <t>占地面积2.75万平方米，总建筑面积1.77万平方米，主要建设教学楼、行政楼、风雨操场等，拟设小学部36个班。</t>
  </si>
  <si>
    <t>完成教学楼、行政楼室内外装修。</t>
  </si>
  <si>
    <t>河源市越时顺诚房地产开发有限公司</t>
  </si>
  <si>
    <t>四</t>
  </si>
  <si>
    <t>和平县（18项）</t>
  </si>
  <si>
    <t>（一）计划新开工项目：9项</t>
  </si>
  <si>
    <t>和平县电子信息产业园</t>
  </si>
  <si>
    <t>总规划面积约1815亩，建设内容为土地征收及房屋拆迁、土石方工程、市政道路建设等。</t>
  </si>
  <si>
    <t>土地征收、土石方开挖。</t>
  </si>
  <si>
    <t>和平县工业园管委会</t>
  </si>
  <si>
    <t>和平县政府</t>
  </si>
  <si>
    <t>和平县</t>
  </si>
  <si>
    <t>和平县聚基新型建材生产项目</t>
  </si>
  <si>
    <t>占地面积5.87万平方米，建筑面积7万平方米，新建生产车间、厂房及设备购置，主要生产装配式建筑、商品混泥土等。</t>
  </si>
  <si>
    <t>河源市聚基新型建材有限公司</t>
  </si>
  <si>
    <t>和平县城市污水处理厂提标扩容工程</t>
  </si>
  <si>
    <t>对现有的中途提升泵站、高效沉淀池等基础设施实施提标建设，扩容新建氧化沟、二沉池、回流污泥泵站等设施。</t>
  </si>
  <si>
    <t>污水处理厂扩容建设。</t>
  </si>
  <si>
    <t>和平县住房城乡建设局</t>
  </si>
  <si>
    <t>和平县高泽改性塑料制品生产项目</t>
  </si>
  <si>
    <t>规划用地15300平方米，主要建设改性塑料制造车间、包装制品制造车间、综合楼、研发中心、检查中心等。</t>
  </si>
  <si>
    <t>广东高泽新材料有限公司</t>
  </si>
  <si>
    <t>省道S253线热水至青州段改建工程</t>
  </si>
  <si>
    <t>全长8.76公里，主要建设内容为路基工程、路面工程、生命安全防护等工程。</t>
  </si>
  <si>
    <t>路基、路面工程施工。</t>
  </si>
  <si>
    <t>和平县产城融合发展投资有限公司</t>
  </si>
  <si>
    <t>和平县城供水工程改造项目</t>
  </si>
  <si>
    <t>新建输水隧洞约4.83千米，新建热水镇黄峰斗水库至阳明镇雅水水厂输水管线约11.32千米，建成后县城供水能力将从3.5万方立方米提升至10万方立方米，满足县城规划中期至2030年的供水规模。</t>
  </si>
  <si>
    <t>新建输水隧洞、输水
管。</t>
  </si>
  <si>
    <t>和平县城管综合执法局</t>
  </si>
  <si>
    <t>供水工程</t>
  </si>
  <si>
    <t>和平撂荒土地复耕复种整治项目</t>
  </si>
  <si>
    <t>全县17个镇4.8万亩撂荒土地土地流转、复耕复种、水渠及机耕道路等配套设施建设。</t>
  </si>
  <si>
    <t>撂荒土地复耕复种。</t>
  </si>
  <si>
    <t>和平县农业农村局</t>
  </si>
  <si>
    <t>和平县粮食和救灾救援物资储备仓库</t>
  </si>
  <si>
    <t>总占地面积9425平方米，总建筑面积11438平方米，新建粮食仓、物资仓库、加工厂、应急指挥中心及相关配套附属工程。</t>
  </si>
  <si>
    <t>新建粮食仓、物资仓库等。</t>
  </si>
  <si>
    <t>和平县发展改革局</t>
  </si>
  <si>
    <t>和平县殡仪馆升级改造工程</t>
  </si>
  <si>
    <t>规划用地5000平方米，新建1栋骨灰楼、冷冻库、家属休息室、油库房、无烟拜祭区、污水处理池、生活用水储水池，改建告别厅、守灵室等。</t>
  </si>
  <si>
    <t>骨灰楼、冷冻库等土建施工。</t>
  </si>
  <si>
    <t>和平县民政局</t>
  </si>
  <si>
    <t>（二）续建项目：9项</t>
  </si>
  <si>
    <t>灯塔盆地大型灌区和平县片区桂坡头、月坑中型灌区现代化改造工程</t>
  </si>
  <si>
    <t>建设和平县桂坡头、月坑中型灌区现代化改造工程。</t>
  </si>
  <si>
    <t>新建水坡、水库提升改造、整修农渠。</t>
  </si>
  <si>
    <t>和平县水利工程建设管理中心</t>
  </si>
  <si>
    <t>和平县钟表科创城</t>
  </si>
  <si>
    <t>占地面积8.3万平方米，建筑面积20万平方米，新建研发创意中心、钟表孵化园、钟表检测中心、钟表展示中心和高级智慧公寓等。</t>
  </si>
  <si>
    <t>研发创意中心、钟表孵化园土建施工。</t>
  </si>
  <si>
    <t>和平县工业商务和信息化局</t>
  </si>
  <si>
    <t>和平县高岭土高新材料生产基地</t>
  </si>
  <si>
    <t>占地面积70万平方米，建设办公楼、研发中心、堆场、厂房、生活区等，年产100万吨的中高端陶瓷产品及制品。</t>
  </si>
  <si>
    <t>厂房、办公楼土建施工。</t>
  </si>
  <si>
    <t>和平县大坝金龙高岭土高新材料有限公司</t>
  </si>
  <si>
    <t>和平县长丰环保新材料生产项目</t>
  </si>
  <si>
    <t>用地面积5.2万平方米，建筑面积11.5万平方米，建设办公楼、宿舍、厂房等，主要生产水性高分子材料。</t>
  </si>
  <si>
    <t>和平县长丰环保新材料有限公司</t>
  </si>
  <si>
    <t>和平县瑞祥科技有限公司废弃塑料回收再利用项目</t>
  </si>
  <si>
    <t>占地面积3.18万平方米，新建生产车间、综合楼及设备购置，项目投产后设计年生产编织袋及其他塑料制品3万吨。</t>
  </si>
  <si>
    <t>和平县瑞祥科技有限公司</t>
  </si>
  <si>
    <t>南和产业转移基地</t>
  </si>
  <si>
    <t>占地面积59922平方米，建筑面积112260平方米，主要建设内容为新建总部大楼、人才公寓、生产车间、仓库等，设备购置。</t>
  </si>
  <si>
    <t>2019-2024</t>
  </si>
  <si>
    <t>总部大楼、人才公寓、生产车间土建施工。</t>
  </si>
  <si>
    <t>和平县华毅塑胶制品有限公司</t>
  </si>
  <si>
    <t>和平县三电电子USB连接器生产项目</t>
  </si>
  <si>
    <t>占地面积1万平方米，建筑面积1.3万平方米，新建办公楼、宿舍楼、厂房等，年产USB连接器500万件。</t>
  </si>
  <si>
    <t>河源市三电电子有限公司</t>
  </si>
  <si>
    <t>和平县乐和有限公司彭寨生猪养殖项目</t>
  </si>
  <si>
    <t>占地4635亩，包括彭寨水口村和彭寨梅园村两地块，主要建设猪舍、员工宿舍、饲料仓库、污水处理站等。</t>
  </si>
  <si>
    <t>猪舍、饲料仓库建设。</t>
  </si>
  <si>
    <t>河源市乐和养殖有限公司</t>
  </si>
  <si>
    <t>和平县振安未来实验学校项目</t>
  </si>
  <si>
    <t>用地面积9.8万平方米，建筑面积12.5万平方米，新建教学楼、综合楼、体育馆、图书馆、饭堂、学生宿舍楼、办公楼及相关配套设施，开设小学54个班、初中42个班、高中30个班,容纳在校学生5100余人。</t>
  </si>
  <si>
    <t>教学楼、综合楼土建施工。</t>
  </si>
  <si>
    <t>和平县振鸿投资有限公司</t>
  </si>
  <si>
    <t>五</t>
  </si>
  <si>
    <t>龙川县（26项）</t>
  </si>
  <si>
    <t>龙川县综合资源利用项目（即龙川县能源生态园）</t>
  </si>
  <si>
    <t>总用地面积约78亩，总建筑面积1.7万平方米， 主要建设主厂房、主厂房渣池及汽机间、综合楼、污水处理站、综合水泵房、冷却塔等。年设计生活垃圾总处理规模为900t/d，一期为600t/d，预留二期300t/d，同时项目本期协同处置餐厨垃圾50t/d ，预留50t/d远期扩建空间。</t>
  </si>
  <si>
    <t>主厂房土建施工。</t>
  </si>
  <si>
    <t>龙川县城管综合执法局</t>
  </si>
  <si>
    <t>龙川县政府</t>
  </si>
  <si>
    <t>龙川县</t>
  </si>
  <si>
    <t>景旺电子科技（龙川）有限公司三期项目</t>
  </si>
  <si>
    <t>用地面积6万平方米，建筑面积12万平方米，建设2栋厂房、1栋辅助用房、1栋污水站及配套附属设施，预计年产高多层线路板与高密度积层板240万平方米。</t>
  </si>
  <si>
    <t>2023-2027</t>
  </si>
  <si>
    <t>景旺电子科技（龙川）有限公司</t>
  </si>
  <si>
    <t>龙川县幸福大桥及连接线工程</t>
  </si>
  <si>
    <t>路线全长约2km，其中公路段按一级公路标准设计，兼具城市主干路功能，桥梁采用180+ 120m双索面独塔斜拉桥。</t>
  </si>
  <si>
    <t>路基工程及桥梁施工。</t>
  </si>
  <si>
    <t>龙川县交通运输局</t>
  </si>
  <si>
    <t>龙川县建筑垃圾消纳场</t>
  </si>
  <si>
    <t>总用地面积约250亩，主要建设洗车区、卸料区、分拣处置区、建筑垃圾预处理区、资源化利用产品生产区、建筑垃圾消纳区、暂存区、环保设施区等。年设计生产能力为：填埋消纳规模为200吨/天，年处理建筑垃圾约36万吨。</t>
  </si>
  <si>
    <t>建筑垃圾预处理区、建筑垃圾消纳区等土建工程施工。</t>
  </si>
  <si>
    <t>深圳宝安（龙川）产业转移工业园园区边坡整治和水土保持完善工程</t>
  </si>
  <si>
    <t>深圳宝安（龙川）产业转移工业园区范围内挡土墙、截排水沟、排水箱涵、边坡支护、绿化恢复等整治工作。</t>
  </si>
  <si>
    <t>挡土墙、边坡支护等土建施工。</t>
  </si>
  <si>
    <t>龙川县工业园管委会</t>
  </si>
  <si>
    <t>龙川县产业园区示范性创新产业加速器</t>
  </si>
  <si>
    <t>占地面积约2.2万平方米，新建6.6万平方米创新型产业用房，用于融合与工业园生产密切相关的研发、孵化、试验、创意、无污染生产等创新型产业功能及相关配套设施。</t>
  </si>
  <si>
    <t>产业用房土建施工。</t>
  </si>
  <si>
    <t>广东供销天业（龙川）冷链物流产业园</t>
  </si>
  <si>
    <t>用地面积3.3万平方米，总建筑面积2.2万平方米，计划建设冷库、农产品冷链加工车间、消防水池及综合服务楼等。建成后预计可保鲜冷藏各种禽肉类、水产品、果蔬等农产品及农副产品1万吨。</t>
  </si>
  <si>
    <t>建设冷库、农产品冷链加工车间等。</t>
  </si>
  <si>
    <t>广东天川冷链物流有限公司</t>
  </si>
  <si>
    <t>龙川县金奇辉智能电气生产项目（一期）</t>
  </si>
  <si>
    <t>用地面积1.8万平方米，总建筑面积3.6万平方米，新建1栋厂房、1栋宿舍，年产智能高低压配电设备、智能充电设备约10万套。</t>
  </si>
  <si>
    <t>厂房、宿舍建设。</t>
  </si>
  <si>
    <t>广东金奇辉电气技术有限公司</t>
  </si>
  <si>
    <t>龙川县贝莱尔纳电子粘合项目</t>
  </si>
  <si>
    <t>用地面积3万平方米，总建筑面积3.5万平方米，新建7栋厂房、1栋宿舍楼。</t>
  </si>
  <si>
    <t>厂房、宿舍土建施工。</t>
  </si>
  <si>
    <t>广东贝莱尔纳电子科技有限公司</t>
  </si>
  <si>
    <t>龙川县康明辉模切辅助设备生产项目</t>
  </si>
  <si>
    <t>用地面积5000平方米，新建2栋厂房、1栋宿舍楼，年产720套模切辅助设备。</t>
  </si>
  <si>
    <t>广东康明辉智能机械科技有限公司</t>
  </si>
  <si>
    <t>龙川县联懋锂电池电解液生产项目</t>
  </si>
  <si>
    <t>用地面积18800平方米，建设厂房、办公楼、宿舍等，年产5000吨锂电池电解液。</t>
  </si>
  <si>
    <t>厂房、办公楼、宿舍土建施工。</t>
  </si>
  <si>
    <t>河源市联懋新材料有限公司</t>
  </si>
  <si>
    <t>龙川县锐发工艺制品生产项目</t>
  </si>
  <si>
    <t>用地面积3.4万平方米，总建筑面积3.5万平方米，建设4栋厂房、2栋宿舍楼、1栋设备楼，年产工艺品制品约300万个。</t>
  </si>
  <si>
    <t>龙川锐发电子工艺制品有限公司</t>
  </si>
  <si>
    <t>龙川县远征科技隔离式防雷模组产业项目</t>
  </si>
  <si>
    <t>占地面积3万平方米，新建生产车间、应急防雷大数据中心、防雷检测中心、办公区、生活配套区等，年产20万台隔离式防雷模组。</t>
  </si>
  <si>
    <t>研发中心、办公区、生活配套区土建施工。</t>
  </si>
  <si>
    <t>远征技术（龙川）科技产业发展有限公司</t>
  </si>
  <si>
    <t>龙川县人民医院医疗科研创新平台及卫生人才教育基地</t>
  </si>
  <si>
    <t>总占地面积2万平方米，总建筑面积4.6万平方米，主要建设医疗科研创新平台、学术报告厅、医院临床技能培训基地、医学教育实训中心、检验检测中心、医院交流中心、休闲配套设施等。</t>
  </si>
  <si>
    <t>医疗科研创新平台、 学术报告厅、医院临床技能培训基地等土建施工。</t>
  </si>
  <si>
    <t>龙川县人民医院</t>
  </si>
  <si>
    <t>龙川县苏区学校</t>
  </si>
  <si>
    <t>用地面积5.3万平方米，总建筑面积4.2万平方米，新建6栋教学楼、1栋综合办公楼、1栋科技楼、学术报告厅、400米塑胶运动场等。</t>
  </si>
  <si>
    <t>教学楼、综合办公楼土建施工。</t>
  </si>
  <si>
    <t>龙川县教育局</t>
  </si>
  <si>
    <t>（二）续建项目：11项</t>
  </si>
  <si>
    <t>国道G205线龙川县城段改线工程</t>
  </si>
  <si>
    <t>全长24.1km，按一级公路标准建设，设计速度80公里/小时，路基宽度32米，双向六车道，水泥混凝土路面。</t>
  </si>
  <si>
    <t>2019-2023</t>
  </si>
  <si>
    <t>路基、桥涵、路面、隧道施工。</t>
  </si>
  <si>
    <t>龙川县公路事务中心</t>
  </si>
  <si>
    <t>龙川县新城区供水公司水厂工程一期项目</t>
  </si>
  <si>
    <t>一期供水规模10万吨/天，主要新建水厂一座，铺设水源输水管920米，输水主管19.6公里，输水主干管16公里，配水管27.2公里。</t>
  </si>
  <si>
    <t>水厂区土建施工。</t>
  </si>
  <si>
    <t>龙川县新城供水有限公司</t>
  </si>
  <si>
    <t>龙川县宝利光电科技有限公司光电产品项目</t>
  </si>
  <si>
    <t>规划用地23亩，新建厂房、办公楼、宿舍及绿化等,主要生产偏光片产品,预计年产200万平方米偏光片。</t>
  </si>
  <si>
    <t>河源宝利光电科技
有限公司</t>
  </si>
  <si>
    <t>广东（龙川）环霍山生态旅游度假区（首期）</t>
  </si>
  <si>
    <t>首期（南北门服务区）控规占用面积约2300亩，规划建设游客服务中心、生态休闲、旅游酒店、会议中心、演艺中心、配套商业街、霍仙路、旅游公路、内环路及配套教育基础设施等。</t>
  </si>
  <si>
    <t>2015-2025</t>
  </si>
  <si>
    <t>建设旅游酒店、生态停车场、验票集散中心。</t>
  </si>
  <si>
    <t>广东霍仙峰旅游景区股份有限公司</t>
  </si>
  <si>
    <t>国道G236线龙川县丰稔至县城段改建工程</t>
  </si>
  <si>
    <t>一级公路，路线全长13.2公里。</t>
  </si>
  <si>
    <t>2021-2023</t>
  </si>
  <si>
    <t>路基、路面、桥涵施
工。</t>
  </si>
  <si>
    <t>龙川县幸福新城基础设施及配套工程</t>
  </si>
  <si>
    <t>建设幸福新城中主次干道及支路，共计18条，包括道路、交通、桥
涵、给排水、电气、绿化景观等
工程。</t>
  </si>
  <si>
    <t>道路、桥涵、给排水施工。</t>
  </si>
  <si>
    <t>深圳宝安（龙川）产业转移工业园三期园区基础建设项目</t>
  </si>
  <si>
    <t>规划面积1.4平方公里，主要建设道路工程、交通工程、排水工程、照明工程、电力管沟、绿化工程、土石方工程、软基处理、污水管道收集工程等。</t>
  </si>
  <si>
    <t>土石方开挖、市政道路、给水管网建设。</t>
  </si>
  <si>
    <t>龙川县凯昌高端品牌整装预制组件生产项目</t>
  </si>
  <si>
    <t>用地面积3.3万平方米，总建筑面积2万平方米，新建4栋厂房、1栋研发楼、2栋生活配套楼，主要生产商铺整装(预制组件)等高端家具制品。</t>
  </si>
  <si>
    <t>完成厂房、研发楼建
设。</t>
  </si>
  <si>
    <t>河源市凯昌工程建设有限公司</t>
  </si>
  <si>
    <t>龙川县中存钢结构预制构件生产项目（一期）</t>
  </si>
  <si>
    <t>用地面积63亩，新建厂房、宿舍等，年产钢结构预制构件6万吨。</t>
  </si>
  <si>
    <t>江西中存建筑工程有限公司</t>
  </si>
  <si>
    <t>龙川县精神卫生中心</t>
  </si>
  <si>
    <t>规划用地面积2万平方米，总建筑面积3.4万平方米，新建1栋综合楼、1栋污水处理垃圾站及1栋门房。</t>
  </si>
  <si>
    <t>龙川县慢性病防治院</t>
  </si>
  <si>
    <t>龙川县医共体建设项目</t>
  </si>
  <si>
    <t>全县24所乡镇卫生院升级改造,医疗设备购置、医疗信息系统建设等。</t>
  </si>
  <si>
    <t>乡镇卫生院升级改造，医疗设备购置等。</t>
  </si>
  <si>
    <t>六</t>
  </si>
  <si>
    <t>紫金县（23项）</t>
  </si>
  <si>
    <t>紫金县水墩镇水产业园基础设施配套项目（一期）</t>
  </si>
  <si>
    <t>水产业园场平整100亩及公共配套设施等；建设内容包括道路工程、电气工程、通信工程、给排水工程、污水工程、场地平整及其他附属工程等。</t>
  </si>
  <si>
    <t>征地拆迁、场地清表、土方开挖及部分道路建设。</t>
  </si>
  <si>
    <t>紫金县水墩镇政府</t>
  </si>
  <si>
    <t>紫金县政府</t>
  </si>
  <si>
    <t>紫金县</t>
  </si>
  <si>
    <t>紫金县2023年农村生活污水治理项目</t>
  </si>
  <si>
    <t>新增污水管网主/次干管2.5万米，入户管8.6万米，检查井836个，道路修复工程；新建村级污水处理站15座，新增污水处理总规模740吨/天。</t>
  </si>
  <si>
    <t>污水管网铺设，建设检查井、污水处理站等。</t>
  </si>
  <si>
    <t>紫金县住房城乡建设局</t>
  </si>
  <si>
    <t>紫金县华文新材料汽车装饰品生产项目</t>
  </si>
  <si>
    <t>总占地面积1万平方米，总建筑面积2.1万平方米，主要建设2栋厂房、1栋综合楼等；主要产品为汽车改色膜与TPU汽车漆面保护膜等汽车装饰产品。</t>
  </si>
  <si>
    <t>厂房、综合楼土建施
工。</t>
  </si>
  <si>
    <t>广东华文新材料科技有限公司</t>
  </si>
  <si>
    <t>紫金县明德实业有限公司禾远科创城（一期）</t>
  </si>
  <si>
    <t>总占地面积13.3万平方米，总建筑面积约30万平方米，主要建设36栋工业厂房及配套附属设施等。</t>
  </si>
  <si>
    <t>广东明德实业有限公司</t>
  </si>
  <si>
    <t>紫金县欣美胶带生产项目</t>
  </si>
  <si>
    <t>总占地面积1万平方米，总建筑面积2.6万平方米，主要建设1栋厂房、1栋宿舍楼、1间值班室，主要生产二维码胶带、锂电池数字胶带、动力电池保护膜胶带、动力电池胶带等胶带产品。</t>
  </si>
  <si>
    <t>广东欣美新材料科技有限公司</t>
  </si>
  <si>
    <t>紫金县茂文龙相机生产项目</t>
  </si>
  <si>
    <t>总占地面积1.3万平方米，总建筑面积3.1万平方米，建设厂房、宿舍楼、值班室等，主要生产户外相机、安防相机、种植支架等产品。</t>
  </si>
  <si>
    <t>茂文龙(河源）科技有限公司</t>
  </si>
  <si>
    <t>紫金县紫城镇公益性公墓建设项目</t>
  </si>
  <si>
    <t>总占地面积62.5万平方米，建筑面积1.2万平方米；建设蓝坑墓园、石陂墓园、太平山墓园3个墓园，建设内容包括业务用房、附属工程、道路、广场、停车场、绿化、景观等；项目建成后可提供95034个生态墓位。</t>
  </si>
  <si>
    <t>场地平整、土石方开
挖，蓝坑墓区土建施
工。</t>
  </si>
  <si>
    <t>紫金县紫城镇政府</t>
  </si>
  <si>
    <t>紫金县精神卫生中心</t>
  </si>
  <si>
    <t>总占地面积1.7万平方米，总建筑面积1.5万平方米；建设内容包括住院楼、门诊综合楼、后勤楼、地下室、污水处理站、医疗废物间及附属配套工程，设置229张病床。</t>
  </si>
  <si>
    <t>住院楼、门诊综合楼土建施工。</t>
  </si>
  <si>
    <t>紫金县卫生健康局</t>
  </si>
  <si>
    <t>紫金县苏区镇文化旅游基础设施项目</t>
  </si>
  <si>
    <t>总占地面积1000亩，建设内容包括苏区研学基地、苏区陈列馆、“血田”纪念广场、圩镇整体提升改造工程等。</t>
  </si>
  <si>
    <t>征地拆迁，苏区研学基地、苏区陈列馆建设。</t>
  </si>
  <si>
    <t>紫金县苏区镇政府</t>
  </si>
  <si>
    <t>紫城工业园二期基础设施建设项目</t>
  </si>
  <si>
    <t>项目总占地面积641公顷。建设内容包括土方工程、道路工程、给排水工程、照明工程、电力电信工程、绿化工程等市政基础设施建设。</t>
  </si>
  <si>
    <t>2021-2028</t>
  </si>
  <si>
    <t>征地拆迁，场地平整及市政道路、排水排污管网建设。</t>
  </si>
  <si>
    <t>紫城工业园开发有限公司</t>
  </si>
  <si>
    <t>紫金县蓝塘产业新城一期基础设施建设项目</t>
  </si>
  <si>
    <t>项目用地总面积668公顷，建设内容包括规划用地范围内的征地拆迁、场地平整、市政道路、市政管网、道路、绿化、照明、通信等市政基础设施建设。</t>
  </si>
  <si>
    <t>2020-2028</t>
  </si>
  <si>
    <t>紫金县蓝塘产业新城开发有限公司</t>
  </si>
  <si>
    <t>紫金县城南新区现代服务业产业园基础设施建设项目</t>
  </si>
  <si>
    <t>总占地面积581公顷；主要建设内容包括规划用地范围内的征地拆迁、场地平整、市政道路、市政管网、道路绿化、照明、通信等配套工
程。</t>
  </si>
  <si>
    <t>2022-2030</t>
  </si>
  <si>
    <t>紫金县聚飞鑫光电子产品生产项目</t>
  </si>
  <si>
    <t>总用地面积63万平方米，总建筑面积约52万平方米，新建12栋厂房、2栋研发楼、8栋宿舍楼及附属工程，主要生产发光LED器件、光电器材、光学用薄膜等光电子产品。</t>
  </si>
  <si>
    <t>完成首期场地平整，厂房、宿舍等主体工程建设。</t>
  </si>
  <si>
    <t>紫金县聚飞鑫科技有限公司</t>
  </si>
  <si>
    <t>紫金县蓝塘产业新城南环路建设工程</t>
  </si>
  <si>
    <t>路线全长15公里，采用城市主干道标准建设，设计速度60公里/小时。</t>
  </si>
  <si>
    <t>路基、路面建设。</t>
  </si>
  <si>
    <t>紫金县公路事务中心</t>
  </si>
  <si>
    <t>市政基础设施工程</t>
  </si>
  <si>
    <t>紫金县勤进达汽车零部件生产项目</t>
  </si>
  <si>
    <t>总占地面积1.7万平方米，总建筑面积4.2万平方米，主要建设3栋厂房、1栋办公楼、1栋宿舍，主要生产汽车零部件。</t>
  </si>
  <si>
    <t>办公楼、厂房、宿舍土建施工。</t>
  </si>
  <si>
    <t>河源市勤进达实业有限公司</t>
  </si>
  <si>
    <t>紫金县金石矿业有限公司马家柿高岭土开采及精加工建设项目</t>
  </si>
  <si>
    <t>总占地面积5万平方米，总建筑面积1.5万平方米；建设厂房、仓库、办公楼、宿舍楼，年产高岭土、钾钠长石各10万吨，环保砖等附属产品130万吨。</t>
  </si>
  <si>
    <t>厂房、仓库、办公楼土建施工。</t>
  </si>
  <si>
    <t>紫金县金石矿业有限公司</t>
  </si>
  <si>
    <t>紫金县劲力加五金产品生产项目</t>
  </si>
  <si>
    <t>总占地面积0.8万平方米，总建筑面积2万平方米；主要建设2栋厂房、1栋办公楼、1栋宿舍、1个配电房等；主要生产螺丝、螺母、六棱柱等精密五金产品。</t>
  </si>
  <si>
    <t>河源市劲力加五金精密科技有限公司</t>
  </si>
  <si>
    <t>紫金县金士领高分子材料氟塑料制品生产项目</t>
  </si>
  <si>
    <t>总占地面积1.5万平方米，总建筑面积3.85万平方米，主要建设建筑2栋厂房、1栋宿舍及供电房等附属工程，主要生产塑料棒、塑料管、塑料板等高分子材料氟塑料制品。</t>
  </si>
  <si>
    <t>金士领（河源）科技有限公司</t>
  </si>
  <si>
    <t>紫金县博盛粉末冶金制品生产项目</t>
  </si>
  <si>
    <t>总占地面积1万平方米，总建筑面积2.6万平方米。主要建设厂房、综合楼各1栋及配套设施。主要生产油轴承、齿轮、结构件、马达轴等粉末冶金制品。</t>
  </si>
  <si>
    <t>厂房、办公楼和宿舍综合楼土建施工。</t>
  </si>
  <si>
    <t>河源市博盛新材料科技有限公司</t>
  </si>
  <si>
    <t>紫金县蒋氏食品粮食加工项目</t>
  </si>
  <si>
    <t>总占地面积2万平方米，总建筑面积3万平方米；主要建设厂房、宿舍、研发实验楼、办公楼等，年产面制品5000吨、斋制品2000吨、豆制品4000吨。</t>
  </si>
  <si>
    <t>河源蒋氏食品有限公司</t>
  </si>
  <si>
    <t>紫金客茶谷建设项目</t>
  </si>
  <si>
    <t>总占地面积400万平方米，总建筑面积25万平方米；建设基础设施、茶产业园、旅游观光、体验及服务配套设施等工程。</t>
  </si>
  <si>
    <t>2019-2028</t>
  </si>
  <si>
    <t>产业学院、茶叶加工厂房、配套设施等工程建设。</t>
  </si>
  <si>
    <t>紫金县紫龙农业开发有限公司</t>
  </si>
  <si>
    <t>紫金县国防教育基地</t>
  </si>
  <si>
    <t>总占地面积2.95万平方米，总建筑面积1.28万平方米，建设内容包括综合楼、实训楼、宿舍楼、物资楼、食堂等各1栋，射击场、训练场及附属配套设施。</t>
  </si>
  <si>
    <t>综合楼、宿舍楼、实训楼土建施工。</t>
  </si>
  <si>
    <t>紫金县“三馆一中心”（博物馆、图书馆、文化馆和花朝戏传承发展中心）建设项目</t>
  </si>
  <si>
    <t>总用地面积4.7万平方米,总建筑面积2.5万平方米,建设博物馆、图书馆、文化馆、花朝戏传承发展中心、广场、停车场、市政配套设施等。</t>
  </si>
  <si>
    <t>完成博物馆、图书馆、文化馆建设。</t>
  </si>
  <si>
    <t>紫金县文化广电旅游体育局</t>
  </si>
  <si>
    <t>文化体育项目</t>
  </si>
  <si>
    <t>七</t>
  </si>
  <si>
    <t>连平县（17项）</t>
  </si>
  <si>
    <t>（一）计划新开工项目：8项</t>
  </si>
  <si>
    <t>国道G105线连平县城过境段改线工程</t>
  </si>
  <si>
    <t>全长7.73公里，按一级公路建设。</t>
  </si>
  <si>
    <t>征地拆迁、路基、桥梁、隧道、涵洞施工。</t>
  </si>
  <si>
    <t>连平县公路事务中心</t>
  </si>
  <si>
    <t>连平县政府</t>
  </si>
  <si>
    <t>连平县</t>
  </si>
  <si>
    <t>连平县工业园三期基础设施建设项目</t>
  </si>
  <si>
    <t>总规划面积约2000亩，建设内容包括市政道路及改造工程（含给排水、照明、综合管网、交通工程等）、护坡及挡土墙工程、土石方工程、三角工业园消防基地、汽车客运站等。</t>
  </si>
  <si>
    <t>连平县工业园管委会</t>
  </si>
  <si>
    <t>连平县历史文化街区旅游基础设施配套工程（一期）</t>
  </si>
  <si>
    <t>项目建设内容包括连平县文节书院、河帅第等古建筑修缮工程，约6300平方米；建设旅游示范人行街道，完善特色旅游购物街道设施，约9.5万平方米；完善东门河、连平河等河道修复约10.7公里，改善街道排水管网工程，改造高速路口基础设施；迎宾大道等市政基础设施改造，文化街区人居环境微改造工程等。</t>
  </si>
  <si>
    <t>建设旅游示范人行街道，完善特色旅游购物街道设施；完善东门河、连平河等河道修复。</t>
  </si>
  <si>
    <t>连平县住房城乡建设局</t>
  </si>
  <si>
    <t>连平县昕煌不锈钢连续固溶酸洗生产项目</t>
  </si>
  <si>
    <t>用地面积2.3万平方米，年产950HAPL高品质不锈钢连续固溶酸洗60万吨。</t>
  </si>
  <si>
    <t>厂房土建施工、设备购置。</t>
  </si>
  <si>
    <t>2023年7月</t>
  </si>
  <si>
    <t>连平县昕煌金属材料有限公司</t>
  </si>
  <si>
    <t>连平县昕隆不锈钢制管生产项目</t>
  </si>
  <si>
    <t>用地面积1.6万平方米，年产高品质不锈钢制管50万吨。</t>
  </si>
  <si>
    <t>2023年9月</t>
  </si>
  <si>
    <t>连平县昕隆实业有限公司</t>
  </si>
  <si>
    <t>连平县东悦人造花生产项目</t>
  </si>
  <si>
    <t>新建厂房1万平方米、办公楼2000平方米，年产人造花3万吨。</t>
  </si>
  <si>
    <t>河源市东悦工艺有限公司</t>
  </si>
  <si>
    <t>连平县彬派家具生产项目</t>
  </si>
  <si>
    <t>总占地面积1.2万平方米，总建筑面积1.8万平方米，新建2栋生产厂房、1栋办公楼、1栋宿舍，主要生产酒店家具。</t>
  </si>
  <si>
    <t>广东彬派家具有限公司</t>
  </si>
  <si>
    <t>连平县体育公园</t>
  </si>
  <si>
    <t>总规划面积16.1万平方米，公园内规划建设足球场、400米环形跑道、篮球场、门球场、排球场、网球场、多功能区、乒乓球运动场、健身广场、儿童活动设施区、低龄儿童活动设施区、室外健身器械区、健身步道、智能生态停车场等。</t>
  </si>
  <si>
    <t>体育公园土建施工。</t>
  </si>
  <si>
    <t>连平县文化广电旅游体育局</t>
  </si>
  <si>
    <t>灯塔盆地大型灌区连平县片区瓮潭、高莞中型灌区及高莞灌区加固改造工程</t>
  </si>
  <si>
    <t>建设连平县片区瓮潭、高莞中型灌区及高莞灌区加固改造工程。</t>
  </si>
  <si>
    <t>中型灌区及灌区加固改造。</t>
  </si>
  <si>
    <t>连平县水务局</t>
  </si>
  <si>
    <t>广东（河源）万洋众创城（一期）</t>
  </si>
  <si>
    <t>一期用地面积670亩，总建筑面积90万平方米，主要建设制造业集聚平台，将项目打造成集制造研发、电子商务、仓储物流、生活配套、金融服务和智能园区管理为一体的绿色智能产业园区。</t>
  </si>
  <si>
    <t>河源万洋众创城科技有限公司</t>
  </si>
  <si>
    <t>连平县文化体育服务中心</t>
  </si>
  <si>
    <t>总用地面积4.68万平方米，总建筑面积3.2万平方米，主要包括文化中心、体育活动中心、科技中心、图书中心、游客接待中心及附属配套工程。</t>
  </si>
  <si>
    <t>文化中心、体育活动中心土建施工。</t>
  </si>
  <si>
    <t>连平县内莞镇元善镇乡村旅游公共服务保障及基础设施建设项目</t>
  </si>
  <si>
    <t>主要建设各民俗文化村落的生态景观廊道及提升区域范围内整体旅游基础设施，加强沿线景观质量提升。包括显村村生态示范村、塘兴村田园风光体验园、民俗村落风貌、游客服务中心、建筑文物修缮以及大席河两岸和碧道建设等。</t>
  </si>
  <si>
    <t>大席河流域综合治理，显村村生态示范村建设等。</t>
  </si>
  <si>
    <t>连平县忠信片区文化旅游基础设施建设改造项目（一期）</t>
  </si>
  <si>
    <t>在大湖镇大湖寨、何新屋围屋红色旅游基地、油溪镇双瀑峡粗石坑康养森林公园等现有基础设施进行提升。</t>
  </si>
  <si>
    <t>继续完善粗石坑景区及忠信片区农旅小镇基础设施建设。</t>
  </si>
  <si>
    <t>连平县美嘉美五金配件生产项目</t>
  </si>
  <si>
    <t>占地总面积2万平方米，建筑总面积2.5万平方米，新建3栋生产厂房、1栋办公楼、1栋宿舍，主要生产橱柜调整脚、家具功能配件、隔板、收纳盒等五金配件。</t>
  </si>
  <si>
    <t>厂房、办公楼主体工程建设及设备购置。</t>
  </si>
  <si>
    <t>连平县美嘉美科技有限公司五</t>
  </si>
  <si>
    <t>连平县昕煌不锈钢热扎带生产项目</t>
  </si>
  <si>
    <t>用地面积3.8万平方米，年产不锈钢热扎带45万吨。</t>
  </si>
  <si>
    <t>厂房主体工程封顶及部分设备购置。</t>
  </si>
  <si>
    <t>2022年2月</t>
  </si>
  <si>
    <t>连平县第四小学</t>
  </si>
  <si>
    <t>占地面积1.35万平方米，总建筑面积0.75万平方米，新建教学楼、办公楼及配套附属设施，设置24个教学班，学位1080个。</t>
  </si>
  <si>
    <t>主体建设、装修、设备购置安装及其他配套。</t>
  </si>
  <si>
    <t>连平县教育局</t>
  </si>
  <si>
    <t>连平县学前教育基础设施建设项目</t>
  </si>
  <si>
    <t>建设富民新区幼儿园、城西幼儿园、东河幼儿园、陂头镇中心幼儿园、油溪镇中心幼儿园及隆街镇中心幼儿园共6所幼儿园主体、活动用房、户外活动场地、行政办公楼、绿化场地等。</t>
  </si>
  <si>
    <t>幼儿园土建工程建设。</t>
  </si>
  <si>
    <t>八</t>
  </si>
  <si>
    <t>江东新区（28项）</t>
  </si>
  <si>
    <t>（一）计划新开工项目：13项</t>
  </si>
  <si>
    <t>江东新区产业园区东扩(起步区)一期配套基础设施建设项目</t>
  </si>
  <si>
    <t>新建示范性厂房37.5万平方米，建设内容主要包括新建建筑物及室外配套工程、新建7条市政道路5.15公里、土地平整92万平方米。</t>
  </si>
  <si>
    <t>场地平整及部分市政道路建设。</t>
  </si>
  <si>
    <t>河源江东新区产业转移工业园管委会</t>
  </si>
  <si>
    <t>江东新区管委会</t>
  </si>
  <si>
    <t>江东新区</t>
  </si>
  <si>
    <t>江东新区产业转移工业园基础设施（三期）建设项目</t>
  </si>
  <si>
    <t>建设园区标准厂房、综合服务楼，总建筑面积15.2万平方米；土地平整面积73万平方米，建设市政道路全长5539米。</t>
  </si>
  <si>
    <t>江东新区智能装备科创园基础设施建设项目（一期）</t>
  </si>
  <si>
    <t>实施内容包括项目范围内的场地平整、新建四条道路。其中：场地平整总面积约25公顷，四条道路总长3143米。</t>
  </si>
  <si>
    <t>河源市鋐晟开发投资有限公司</t>
  </si>
  <si>
    <t>江东新区科创电子研发及制造中心项目</t>
  </si>
  <si>
    <t>总用地面积1万平方米，总建筑面积为3.2万平方米，拟建设电子研发及制造中心，致力于地方电子产业发展，配套江东新区产业园各类电子技术支持服务、研发和制造电子产品等。</t>
  </si>
  <si>
    <t>河源市江东新区开发投资有限公司</t>
  </si>
  <si>
    <t>江东高新技术开发区新材料产业园</t>
  </si>
  <si>
    <t>总占地面积8.9万平方米，总建筑面积约22万平方米，拟建设标准厂房、研发和展示中心、配套生活用房及配套设施。</t>
  </si>
  <si>
    <t>标准厂房、研发中心土建施工。</t>
  </si>
  <si>
    <t>河源市江东新区鑫晟投资有限公司</t>
  </si>
  <si>
    <t>江东新区硕贝德精密电子设备生产项目</t>
  </si>
  <si>
    <t>总用地面积75亩，主要生产移动通信终端射频天线、先进半导体封装、智能终端生物识别模组、智能手机精密结构件、智能锁具等。</t>
  </si>
  <si>
    <t>西藏硕贝德控股有限公司</t>
  </si>
  <si>
    <t>江东新区拓智者数控机床高精零部件制造基地</t>
  </si>
  <si>
    <t>总用地面积约60亩，主要生产模具加工和机械零件加工设备等。</t>
  </si>
  <si>
    <t>深圳市拓智者科技有限公司</t>
  </si>
  <si>
    <t>江东新区精闽科技项目</t>
  </si>
  <si>
    <t>总用地面积约9700平方米，主要建设微振安全测控及智能制造园。</t>
  </si>
  <si>
    <t>东莞市精闽科技股份有限公司</t>
  </si>
  <si>
    <t>江东新区全区域排水管网修复及空白区新建污水管网工程</t>
  </si>
  <si>
    <t>新建污水管网31577米，开挖修复排水管道9002米，错混接改造164处。</t>
  </si>
  <si>
    <t>新建污水管网。</t>
  </si>
  <si>
    <t>江东新区自然资源和城乡建设局</t>
  </si>
  <si>
    <t>江东新区水田垦造及古竹镇农村水系综合整治项目</t>
  </si>
  <si>
    <t>临江镇、古竹镇垦造水田总规模1320亩；古竹镇农村河道整治长度约为54.02公里，主干灌排渠道改造长度约为185.272公里等。</t>
  </si>
  <si>
    <t>垦造水田。</t>
  </si>
  <si>
    <t>江东新区学前教育“5080”建设项目</t>
  </si>
  <si>
    <t>新建1所临江中心幼儿园，总建筑面积8889平方米；对星河丹堤幼儿园、和平花园幼儿园等7所幼儿园进行室内外装修改造及设备购置。</t>
  </si>
  <si>
    <t>新建临江中心幼儿园及其他幼儿园改建。</t>
  </si>
  <si>
    <t>河源江东新区社会事务局</t>
  </si>
  <si>
    <t>江东新区公共医疗卫生整体提升项目</t>
  </si>
  <si>
    <t>新建江东新区中医院门诊大楼1栋，总建筑面积1.29万平方米；改建江东新区临江镇卫生服务中心，拟新建1栋门诊综合楼（建筑面积3194平方米）。</t>
  </si>
  <si>
    <t>新建江东新区中医院门诊楼。</t>
  </si>
  <si>
    <t>河源市建筑渣土消纳场</t>
  </si>
  <si>
    <t>总规划用地面积约13.3公顷，主要建设建筑垃圾再生综合利用生产线、机制砂生产线、环保砖生产线项目和办公楼、生活区、进场道路及设备购置。</t>
  </si>
  <si>
    <t>一期土建工程施工。</t>
  </si>
  <si>
    <t>江东新区公用事业有限公司</t>
  </si>
  <si>
    <t>（二）续建项目：15项</t>
  </si>
  <si>
    <t>河源江东新区基础设施建设项目</t>
  </si>
  <si>
    <t>建设江东新区产业园区二期基础设施、紫金桥北综合开发、紫金桥头片区综合开发等3个子项目。</t>
  </si>
  <si>
    <t>2018-2027</t>
  </si>
  <si>
    <t>土建施工。</t>
  </si>
  <si>
    <t>163-1</t>
  </si>
  <si>
    <t>河源江东新区产业园区二期基础设施</t>
  </si>
  <si>
    <t>开展2.3平方公里范围内的市政道路基础设施建设。</t>
  </si>
  <si>
    <t>2018-2025</t>
  </si>
  <si>
    <t>经九路、经八路、经七路、柏埔河路、纬二路路基路面施工。</t>
  </si>
  <si>
    <t>163-2</t>
  </si>
  <si>
    <t>江东新区紫金桥北综合开发项目</t>
  </si>
  <si>
    <t>占地面积1.03平方公里，建设内容为土石方工程、新建道路，同时配套建设道路照明、绿化、综合管道等工程；东江东岸河堤工程630米；新建安置房1400套。</t>
  </si>
  <si>
    <t>2019-2027</t>
  </si>
  <si>
    <t>完成片区内安置房安装工程、园建工程；完成江东十一路、东江东路、江东五路、规划六路建设。</t>
  </si>
  <si>
    <t>河源江东新区城东街道办事处</t>
  </si>
  <si>
    <t>163-3</t>
  </si>
  <si>
    <t>河源江东新区紫金桥头片区综合开发项目</t>
  </si>
  <si>
    <t>总面积共2.22平方公里，建设内容包括项目区域内市政基础设施配套和市政公共配套。</t>
  </si>
  <si>
    <t>完成片区内安置小区
周边4条路市政道路工
程。</t>
  </si>
  <si>
    <t>河源固达高端数控装备制造项目（一期）</t>
  </si>
  <si>
    <t>一期用地面积4.68万平方米，主要生产固达三轴、五轴数控机床设备等。</t>
  </si>
  <si>
    <t>广东固达机械装备有限公司</t>
  </si>
  <si>
    <t>江东新区坚宝电缆有限公司电缆生产项目</t>
  </si>
  <si>
    <t>总用地面积184亩，总建筑面积24.5万平方米，新建厂房、办公楼、宿舍等，主要生产普通电缆、专用特种电缆。</t>
  </si>
  <si>
    <t>河源坚宝电缆有限公司</t>
  </si>
  <si>
    <t>河源铂科高端合金软磁材料生产基地（一期）</t>
  </si>
  <si>
    <t>一期用地面积4.2万平方米，建筑面积约8.4万平方米，年产金属软磁粉芯2万吨。</t>
  </si>
  <si>
    <t>河源市铂科新材料有限公司</t>
  </si>
  <si>
    <t>华南师范大学附属河源江东星河学校</t>
  </si>
  <si>
    <t>占地面积15万平方米，建筑面积约15万平方米，新建教学楼、行政楼、宿舍楼、多功能报告厅及风雨操场等，建成为一所九年一贯制学校，办学规模约219个班，学生人数约10230人。</t>
  </si>
  <si>
    <t>教学楼、行政楼、宿舍楼主体封顶。</t>
  </si>
  <si>
    <t>省道S230线河源市区泥坑村至前进村段（东环路）路面改造工程</t>
  </si>
  <si>
    <t>主要完成路面挖补、铺设沥青混
凝土路面，增设非机动车道、人
行道。</t>
  </si>
  <si>
    <t>修复破损路面，铺设沥青混凝土路面。</t>
  </si>
  <si>
    <t>河源江东新区公路事务中心</t>
  </si>
  <si>
    <t>江东新区东江东岸碧道工程（胜利大桥至紫金桥段）</t>
  </si>
  <si>
    <t>全长2.9公里，面积为26万平方米，主要建设一条集城市广场、儿童互动智慧区、科技灯光区、共建友谊林区等于一体的线性滨水绿带。</t>
  </si>
  <si>
    <t>完成项目内人行天桥工程建设。</t>
  </si>
  <si>
    <t>江东新区空白区域新建污水管网工程（二期）</t>
  </si>
  <si>
    <t>新建DN150～DN1800污水管网43490米、检查井及沉泥井1528座、污水提升泵站3座、一体化污水处理站1座、管道清疏1104米。</t>
  </si>
  <si>
    <t>江东新区熙研生物健康产业项目</t>
  </si>
  <si>
    <t>规划用地面积2.7万平方米，建筑面积5.6万平方米，新建2栋研发厂房、1栋化妆品厂、1栋食品厂、1栋发酵厂、1栋宿舍等。</t>
  </si>
  <si>
    <t>广东熙研生物科技有限公司</t>
  </si>
  <si>
    <t>江东新区永柏新材料生产项目</t>
  </si>
  <si>
    <t>占地面积1万平方米，建筑面积2.5万平方米，主要生产高分子粘合材料。</t>
  </si>
  <si>
    <t>河源市永柏新材料科技有限公司</t>
  </si>
  <si>
    <t>江东新区震海智能制造项目</t>
  </si>
  <si>
    <t>占地面积1.9万平方米，总建筑面积3.8万平方米，主要生产智能家具、钣金装备等。</t>
  </si>
  <si>
    <t>震海智能制造（广东）有限公司</t>
  </si>
  <si>
    <t>江东新区产业园公共服务配套建设项目</t>
  </si>
  <si>
    <t>总用地面积4.7万平方米，总建筑面积10.4万平方米，主要建设标准厂房、管理中心及孵化园二期两栋商业服务大楼、职工公寓二期四栋公寓大楼等配套设施。</t>
  </si>
  <si>
    <t>完成建设并交付使用。</t>
  </si>
  <si>
    <t>江东新区凤凰山学校</t>
  </si>
  <si>
    <t>规划总用地面积4.6万平方米，总建筑面积4.8万平方米，新建行政楼、报告厅、宿舍楼、体育馆及食堂等,拟设小学部42班、初中部18班。</t>
  </si>
  <si>
    <t>完成学校主体建设及设备采购。</t>
  </si>
  <si>
    <t>江东新区胜利村安置小区二期建设项目</t>
  </si>
  <si>
    <t>总用地面积2.79万平方米，总建筑面积11.28万平方米，规划建设8栋高层住宅楼及部分配套商业用房，安置房总套数约558套。</t>
  </si>
  <si>
    <t>安置房土建施工及装
修。</t>
  </si>
  <si>
    <t>江东新区应急救灾物资储备库</t>
  </si>
  <si>
    <t>用地面积8002平方米，总建筑面积19887平方米，拟建1栋救灾物资库、1栋综合楼（含应急救援、救灾体能技能培训中心及辅助用房、会议中心、宿舍等）及附属工程。</t>
  </si>
  <si>
    <t>完成救灾物资库建设及设备购置。</t>
  </si>
  <si>
    <t>九</t>
  </si>
  <si>
    <t>市高新区（15项）</t>
  </si>
  <si>
    <t>河源国家高新区跨江产业园基础设施及配套建设项目</t>
  </si>
  <si>
    <t>总用地面积667.4万平方米，建设内容包括：土石方工程、园区道路建设，雨污水管网工程、电线迁改工程、产业配套用房工程、边坡支护工程、配套充电站等。</t>
  </si>
  <si>
    <t>河源市润业投资有限公司</t>
  </si>
  <si>
    <t>市高新区管委会</t>
  </si>
  <si>
    <t>市高新区</t>
  </si>
  <si>
    <t>市高新区捷美瑞医疗器械生产基地</t>
  </si>
  <si>
    <t>总用地面积3万平方米，总建设面积约7.5万平方米,规划建设3栋厂房及2栋宿舍，主要生产医疗器械产品。</t>
  </si>
  <si>
    <t>河源市捷美瑞科技有限公司</t>
  </si>
  <si>
    <t>市高新区京泉华新能源磁集成器件智能制造项目（一期)</t>
  </si>
  <si>
    <t>建筑面积面积6.99万平方米，通过租赁厂房，组建3条电感电抗组件生产线，生产新能源磁集成器件等，预计年产664.3万件新能源磁集成器件。</t>
  </si>
  <si>
    <t>厂房装修及设备购置。</t>
  </si>
  <si>
    <t>河源市京泉华科技有限公司</t>
  </si>
  <si>
    <t>市高新区铜宣发电子合板书生产项目</t>
  </si>
  <si>
    <t>占地面积2.38万平方米，建筑面积6.37万平方米，建设2栋厂房、1栋宿舍楼，主要生产电子合板书。</t>
  </si>
  <si>
    <t>厂房、宿舍楼土建施
工。</t>
  </si>
  <si>
    <t>广东铜宣发包装制品有限公司</t>
  </si>
  <si>
    <t>市高新区产业园南片区基础设施项目</t>
  </si>
  <si>
    <t>建设内容包括场地平整、市政道路及配套设施、雨污排水、照明、标准厂房、停车场、东江沿江河堤及配套设施、老河改造等市政基础配套设施。</t>
  </si>
  <si>
    <t>场地平整及市政道路、排水排污管网建设。</t>
  </si>
  <si>
    <t>市高新区三期（第四阶段）及水经济产业园二期基础设施项目</t>
  </si>
  <si>
    <t>建设内容包括土方平整工程、道路工程、人行道、非机动车道、电气工程、通信工程、雨水工程、污水工程、护坡工程、其他附属工程
等。</t>
  </si>
  <si>
    <t>场地平整、排水排污管网建设。</t>
  </si>
  <si>
    <t>河源市高新技术开发区管理委员会</t>
  </si>
  <si>
    <t>市高新区禾望电气生产研发测试中心迁建项目（一期）</t>
  </si>
  <si>
    <t>占地面积约17.5万平方米，主要对现有收购厂房进行内部装修，购买设备，主要生产光伏逆变器。</t>
  </si>
  <si>
    <t>深圳市禾望电气股份有限公司</t>
  </si>
  <si>
    <t>市高新区玖鑫新材料生产基地</t>
  </si>
  <si>
    <t>规划建筑面积约3.3万平方米，主要建设厂房、办公楼、宿舍等，主要生产磁性材料。</t>
  </si>
  <si>
    <t>厂房、宿舍、办公楼主体工程建设。</t>
  </si>
  <si>
    <t>河源市玖鑫磁性材料有限公司</t>
  </si>
  <si>
    <t>（二）续建项目：7项</t>
  </si>
  <si>
    <t>河源市水产业园（一期）项目</t>
  </si>
  <si>
    <t>总用地面积约2132.4亩，建设内容为产业城A区厂房建设工程、市政道路工程、征地拆迁、土石方挖填
等。</t>
  </si>
  <si>
    <t>完成市政道路工程、土石方挖填等。</t>
  </si>
  <si>
    <t>农夫山泉（河源）三期项目</t>
  </si>
  <si>
    <t>规划建设用地面积420亩，规划布设18条生产线，建设农夫山泉广东第三生产基地。</t>
  </si>
  <si>
    <t>农夫山泉股份有限公司</t>
  </si>
  <si>
    <t>乔丰科技（河源）生产基地</t>
  </si>
  <si>
    <t>总建筑面积约22万平方米，主要建设2栋厂房、2栋宿舍及设备购置，主要生产汽车内饰配件等，预计年产汽车导航影音中央控制面板700万套。</t>
  </si>
  <si>
    <t>完成2号厂房和宿舍楼主体建设及室内外装修。</t>
  </si>
  <si>
    <t>乔丰科技实业（河源）有限公司</t>
  </si>
  <si>
    <t>市高新区尚雷仕新材料制造基地</t>
  </si>
  <si>
    <t>占地面积6.93万平方米，建筑面积14.4万平方米，新建1栋智能制造工厂、1栋研发中心、1栋宿舍等。</t>
  </si>
  <si>
    <t>完成厂房主体工程建设及装修工程。</t>
  </si>
  <si>
    <t>广东尚雷仕智能健康科技有限公司</t>
  </si>
  <si>
    <t>市高新区金三维模具生产基地</t>
  </si>
  <si>
    <t>占地面积4.6万平方米，建筑面积约9万平方米，新建4栋厂房、1栋研发大楼、1栋宿舍等，主要生产精密模具和塑胶制品。</t>
  </si>
  <si>
    <t>完成4栋厂房及1栋宿舍装修工程。</t>
  </si>
  <si>
    <t>河源金三维智造有限公司</t>
  </si>
  <si>
    <t>市高新区电子信息智能制造产业园</t>
  </si>
  <si>
    <t>总用地面积19.7万平方米，总建筑面积51万平方米，其中生产厂房40万平方米，生活配套用房11万平方米，主要建设15栋厂房、1栋办公楼、2栋宿舍楼以及配套附属设施。</t>
  </si>
  <si>
    <t>一期厂房土建施工。</t>
  </si>
  <si>
    <t>河源市润峰电子科技有限公司</t>
  </si>
  <si>
    <t>市高新区格瑞斯智能家居五金生产基地</t>
  </si>
  <si>
    <r>
      <rPr>
        <sz val="10"/>
        <rFont val="仿宋_GB2312"/>
        <charset val="134"/>
      </rPr>
      <t>用地面积</t>
    </r>
    <r>
      <rPr>
        <sz val="10"/>
        <rFont val="仿宋_GB2312"/>
        <charset val="0"/>
      </rPr>
      <t>3</t>
    </r>
    <r>
      <rPr>
        <sz val="10"/>
        <rFont val="仿宋_GB2312"/>
        <charset val="134"/>
      </rPr>
      <t>万平方米，新建</t>
    </r>
    <r>
      <rPr>
        <sz val="10"/>
        <rFont val="仿宋_GB2312"/>
        <charset val="0"/>
      </rPr>
      <t>4</t>
    </r>
    <r>
      <rPr>
        <sz val="10"/>
        <rFont val="仿宋_GB2312"/>
        <charset val="134"/>
      </rPr>
      <t>栋厂房、</t>
    </r>
    <r>
      <rPr>
        <sz val="10"/>
        <rFont val="仿宋_GB2312"/>
        <charset val="0"/>
      </rPr>
      <t>1</t>
    </r>
    <r>
      <rPr>
        <sz val="10"/>
        <rFont val="仿宋_GB2312"/>
        <charset val="134"/>
      </rPr>
      <t>栋宿舍，年产阻尼抽屉</t>
    </r>
    <r>
      <rPr>
        <sz val="10"/>
        <rFont val="仿宋_GB2312"/>
        <charset val="0"/>
      </rPr>
      <t>2000</t>
    </r>
    <r>
      <rPr>
        <sz val="10"/>
        <rFont val="仿宋_GB2312"/>
        <charset val="134"/>
      </rPr>
      <t>万套、阻尼滑轨</t>
    </r>
    <r>
      <rPr>
        <sz val="10"/>
        <rFont val="仿宋_GB2312"/>
        <charset val="0"/>
      </rPr>
      <t>3000</t>
    </r>
    <r>
      <rPr>
        <sz val="10"/>
        <rFont val="仿宋_GB2312"/>
        <charset val="134"/>
      </rPr>
      <t>万套。</t>
    </r>
  </si>
  <si>
    <t>完成2栋厂房及1栋宿舍装修工程及设备购置。</t>
  </si>
  <si>
    <t>河源市格瑞斯精密五金有限公司</t>
  </si>
  <si>
    <t>十</t>
  </si>
  <si>
    <t>灯塔盆地（3项）</t>
  </si>
  <si>
    <t>（一）计划新开工项目：2项</t>
  </si>
  <si>
    <t>南海种禽中国国鸡（东源）种业基地</t>
  </si>
  <si>
    <t>占地面积87.5万平方米，建筑面积约15万平方米，建设中国国鸡品种研发、育种和扩繁于一体的现代化、智能化、生态化种业基地；建成规模为国鸡品种存栏75万套，年上市种苗约9000万羽。</t>
  </si>
  <si>
    <t>种业基地土建施工。</t>
  </si>
  <si>
    <t>广东广弘种业科技有限公司</t>
  </si>
  <si>
    <t>市灯塔盆地农高区管委会</t>
  </si>
  <si>
    <t>灯塔盆地</t>
  </si>
  <si>
    <t>灯塔盆地元渔夫数字生态预制菜产业基地</t>
  </si>
  <si>
    <t>规划用地约3.7万平方米，建筑面积10.9万平方米。主要建设内容分为三期，实现全息化展厅、生态化捕捞、智能化养殖、数字化预制菜生产销售、农产品深加工、数据化运营的元渔夫体系。</t>
  </si>
  <si>
    <t>厂房、研发楼、宿舍土建施工。</t>
  </si>
  <si>
    <t>广东省元渔夫食品有限公司</t>
  </si>
  <si>
    <t>（二）续建项目：1项</t>
  </si>
  <si>
    <t>美林油茶（河源）现代产业基地</t>
  </si>
  <si>
    <t>占地面积9.49万平方米，建筑面积9.5万平方米，建设综合大楼、油茶精深加工厂区、物流仓储中心、油茶博物馆、研发大楼（油茶研究院）、办公及宿舍楼。</t>
  </si>
  <si>
    <t>综合楼、办公楼及宿舍楼土建施工。</t>
  </si>
  <si>
    <t>广东美林农业投资发展有限公司</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</si>
</sst>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4" formatCode="_ &quot;￥&quot;* #,##0.00_ ;_ &quot;￥&quot;* \-#,##0.00_ ;_ &quot;￥&quot;* &quot;-&quot;??_ ;_ @_ "/>
    <numFmt numFmtId="176" formatCode="0_ "/>
    <numFmt numFmtId="43" formatCode="_ * #,##0.00_ ;_ * \-#,##0.00_ ;_ * &quot;-&quot;??_ ;_ @_ "/>
    <numFmt numFmtId="177" formatCode="#0"/>
    <numFmt numFmtId="178" formatCode="0_);[Red]\(0\)"/>
  </numFmts>
  <fonts count="38">
    <font>
      <sz val="12"/>
      <name val="宋体"/>
      <charset val="134"/>
    </font>
    <font>
      <sz val="9"/>
      <name val="宋体"/>
      <charset val="134"/>
    </font>
    <font>
      <sz val="12"/>
      <name val="方正书宋_GBK"/>
      <charset val="0"/>
    </font>
    <font>
      <sz val="10"/>
      <name val="黑体"/>
      <charset val="134"/>
    </font>
    <font>
      <sz val="10"/>
      <name val="仿宋_GB2312"/>
      <charset val="134"/>
    </font>
    <font>
      <b/>
      <sz val="10"/>
      <name val="仿宋_GB2312"/>
      <charset val="0"/>
    </font>
    <font>
      <b/>
      <sz val="10"/>
      <name val="仿宋_GB2312"/>
      <charset val="134"/>
    </font>
    <font>
      <sz val="10"/>
      <name val="仿宋_GB2312"/>
      <charset val="0"/>
    </font>
    <font>
      <sz val="12"/>
      <name val="Times New Roman"/>
      <charset val="0"/>
    </font>
    <font>
      <sz val="9"/>
      <name val="Times New Roman"/>
      <charset val="0"/>
    </font>
    <font>
      <sz val="16"/>
      <name val="黑体"/>
      <charset val="134"/>
    </font>
    <font>
      <sz val="12"/>
      <name val="黑体"/>
      <charset val="134"/>
    </font>
    <font>
      <sz val="22"/>
      <name val="方正小标宋简体"/>
      <charset val="134"/>
    </font>
    <font>
      <b/>
      <sz val="12"/>
      <name val="方正书宋_GBK"/>
      <charset val="0"/>
    </font>
    <font>
      <sz val="10"/>
      <name val="黑体"/>
      <charset val="0"/>
    </font>
    <font>
      <sz val="12"/>
      <name val="方正书宋_GBK"/>
      <charset val="134"/>
    </font>
    <font>
      <sz val="10"/>
      <name val="方正书宋_GBK"/>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theme="1"/>
      <name val="宋体"/>
      <charset val="134"/>
      <scheme val="minor"/>
    </font>
    <font>
      <u/>
      <sz val="11"/>
      <color rgb="FF0000F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0" fillId="0" borderId="0">
      <alignment vertical="center"/>
    </xf>
    <xf numFmtId="0" fontId="0" fillId="0" borderId="0" applyProtection="false"/>
    <xf numFmtId="0" fontId="0" fillId="0" borderId="0"/>
    <xf numFmtId="0" fontId="19" fillId="16"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31" fillId="15" borderId="12" applyNumberFormat="false" applyAlignment="false" applyProtection="false">
      <alignment vertical="center"/>
    </xf>
    <xf numFmtId="0" fontId="30" fillId="17" borderId="11" applyNumberFormat="false" applyAlignment="false" applyProtection="false">
      <alignment vertical="center"/>
    </xf>
    <xf numFmtId="0" fontId="32" fillId="18"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7" fillId="0" borderId="9" applyNumberFormat="false" applyFill="false" applyAlignment="false" applyProtection="false">
      <alignment vertical="center"/>
    </xf>
    <xf numFmtId="0" fontId="17" fillId="19" borderId="0" applyNumberFormat="false" applyBorder="false" applyAlignment="false" applyProtection="false">
      <alignment vertical="center"/>
    </xf>
    <xf numFmtId="41" fontId="24" fillId="0" borderId="0" applyFont="false" applyFill="false" applyBorder="false" applyAlignment="false" applyProtection="false">
      <alignment vertical="center"/>
    </xf>
    <xf numFmtId="0" fontId="17" fillId="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22" fillId="0" borderId="7" applyNumberFormat="false" applyFill="false" applyAlignment="false" applyProtection="false">
      <alignment vertical="center"/>
    </xf>
    <xf numFmtId="0" fontId="17" fillId="8"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9" fillId="7" borderId="0" applyNumberFormat="false" applyBorder="false" applyAlignment="false" applyProtection="false">
      <alignment vertical="center"/>
    </xf>
    <xf numFmtId="43" fontId="24"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20" borderId="0" applyNumberFormat="false" applyBorder="false" applyAlignment="false" applyProtection="false">
      <alignment vertical="center"/>
    </xf>
    <xf numFmtId="0" fontId="28"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42" fontId="24"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24" fillId="10" borderId="8" applyNumberFormat="false" applyFont="false" applyAlignment="false" applyProtection="false">
      <alignment vertical="center"/>
    </xf>
    <xf numFmtId="0" fontId="19" fillId="25"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29" fillId="15" borderId="5" applyNumberFormat="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9" fontId="24"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19" fillId="5"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8" fillId="3" borderId="5" applyNumberFormat="false" applyAlignment="false" applyProtection="false">
      <alignment vertical="center"/>
    </xf>
    <xf numFmtId="0" fontId="17" fillId="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8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7" fillId="0" borderId="0" xfId="0" applyFont="true" applyFill="true" applyBorder="true" applyAlignment="true">
      <alignment horizontal="center" vertical="center" wrapText="true"/>
    </xf>
    <xf numFmtId="0" fontId="4" fillId="0" borderId="0" xfId="0" applyFont="true" applyFill="true" applyAlignment="true">
      <alignment horizontal="center" vertical="center" wrapText="true"/>
    </xf>
    <xf numFmtId="0" fontId="6" fillId="0" borderId="0" xfId="0" applyFont="true" applyFill="true" applyBorder="true" applyAlignment="true">
      <alignment vertical="center" wrapText="true"/>
    </xf>
    <xf numFmtId="0" fontId="4" fillId="0" borderId="0" xfId="0" applyFont="true" applyFill="true">
      <alignment vertical="center"/>
    </xf>
    <xf numFmtId="49" fontId="8" fillId="0" borderId="0" xfId="0" applyNumberFormat="true" applyFont="true" applyFill="true">
      <alignment vertical="center"/>
    </xf>
    <xf numFmtId="0" fontId="9" fillId="0" borderId="0" xfId="0" applyFont="true" applyFill="true" applyBorder="true" applyAlignment="true">
      <alignment horizontal="justify" vertical="center" wrapText="true"/>
    </xf>
    <xf numFmtId="178" fontId="9" fillId="0" borderId="0" xfId="0" applyNumberFormat="true" applyFont="true" applyFill="true" applyBorder="true" applyAlignment="true">
      <alignment horizontal="center" vertical="center" wrapText="true"/>
    </xf>
    <xf numFmtId="178" fontId="9" fillId="0" borderId="0" xfId="0" applyNumberFormat="true" applyFont="true" applyFill="true" applyBorder="true" applyAlignment="true">
      <alignment horizontal="justify" vertical="center" wrapText="true"/>
    </xf>
    <xf numFmtId="0" fontId="9" fillId="0" borderId="0" xfId="0" applyFont="true" applyFill="true" applyBorder="true" applyAlignment="true">
      <alignment horizontal="center" vertical="center" wrapText="true"/>
    </xf>
    <xf numFmtId="0" fontId="9" fillId="0" borderId="0" xfId="0" applyFont="true" applyFill="true" applyBorder="true" applyAlignment="true">
      <alignment vertical="center" wrapText="true"/>
    </xf>
    <xf numFmtId="0" fontId="0" fillId="0" borderId="0" xfId="0" applyFont="true" applyFill="true">
      <alignment vertical="center"/>
    </xf>
    <xf numFmtId="49" fontId="10" fillId="0" borderId="0" xfId="0" applyNumberFormat="true" applyFont="true" applyFill="true" applyAlignment="true">
      <alignment horizontal="left" vertical="center"/>
    </xf>
    <xf numFmtId="49" fontId="10" fillId="0" borderId="0" xfId="0" applyNumberFormat="true" applyFont="true" applyFill="true" applyAlignment="true">
      <alignment horizontal="justify" vertical="center"/>
    </xf>
    <xf numFmtId="49" fontId="11" fillId="0" borderId="0" xfId="0" applyNumberFormat="true" applyFont="true" applyFill="true" applyAlignment="true">
      <alignment horizontal="justify" vertical="center"/>
    </xf>
    <xf numFmtId="49" fontId="11" fillId="0" borderId="0" xfId="0" applyNumberFormat="true" applyFont="true" applyFill="true">
      <alignment vertical="center"/>
    </xf>
    <xf numFmtId="49" fontId="12" fillId="0" borderId="0" xfId="0" applyNumberFormat="true" applyFont="true" applyFill="true" applyAlignment="true">
      <alignment horizontal="center" vertical="center"/>
    </xf>
    <xf numFmtId="49" fontId="2" fillId="0" borderId="0" xfId="0" applyNumberFormat="true" applyFont="true" applyFill="true" applyBorder="true" applyAlignment="true">
      <alignment horizontal="center" vertical="center" wrapText="true"/>
    </xf>
    <xf numFmtId="49" fontId="2" fillId="0" borderId="0" xfId="0" applyNumberFormat="true" applyFont="true" applyFill="true" applyBorder="true" applyAlignment="true">
      <alignment horizontal="justify" vertical="center" wrapText="true"/>
    </xf>
    <xf numFmtId="49"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pplyProtection="true">
      <alignment horizontal="justify" vertical="center" wrapText="true"/>
      <protection locked="false"/>
    </xf>
    <xf numFmtId="0" fontId="4" fillId="0" borderId="1" xfId="0" applyFont="true" applyFill="true" applyBorder="true" applyAlignment="true">
      <alignment horizontal="justify" vertical="center" wrapText="true"/>
    </xf>
    <xf numFmtId="178" fontId="4"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2" xfId="0" applyFont="true" applyFill="true" applyBorder="true" applyAlignment="true" applyProtection="true">
      <alignment horizontal="justify" vertical="center" wrapText="true"/>
      <protection locked="false"/>
    </xf>
    <xf numFmtId="0" fontId="6" fillId="0" borderId="3" xfId="0" applyFont="true" applyFill="true" applyBorder="true" applyAlignment="true" applyProtection="true">
      <alignment horizontal="justify" vertical="center" wrapText="true"/>
      <protection locked="false"/>
    </xf>
    <xf numFmtId="178" fontId="6" fillId="0" borderId="1" xfId="0" applyNumberFormat="true" applyFont="true" applyFill="true" applyBorder="true" applyAlignment="true">
      <alignment horizontal="center" vertical="center" wrapText="true"/>
    </xf>
    <xf numFmtId="0" fontId="4" fillId="0" borderId="1" xfId="2"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justify" vertical="center" wrapText="true"/>
    </xf>
    <xf numFmtId="0" fontId="4" fillId="0" borderId="3" xfId="0" applyFont="true" applyFill="true" applyBorder="true" applyAlignment="true">
      <alignment horizontal="justify" vertical="center" wrapText="true"/>
    </xf>
    <xf numFmtId="176" fontId="13" fillId="0" borderId="0" xfId="0" applyNumberFormat="true" applyFont="true" applyFill="true" applyBorder="true" applyAlignment="true">
      <alignment horizontal="center" vertical="center" wrapText="true"/>
    </xf>
    <xf numFmtId="49" fontId="13" fillId="0" borderId="0" xfId="0" applyNumberFormat="true"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4" xfId="0" applyNumberFormat="true" applyFont="true" applyFill="true" applyBorder="true" applyAlignment="true">
      <alignment horizontal="center" vertical="center" wrapText="true"/>
    </xf>
    <xf numFmtId="178" fontId="4" fillId="0" borderId="1" xfId="0" applyNumberFormat="true" applyFont="true" applyFill="true" applyBorder="true" applyAlignment="true">
      <alignment horizontal="justify" vertical="center" wrapText="true"/>
    </xf>
    <xf numFmtId="178" fontId="6" fillId="0" borderId="1" xfId="0" applyNumberFormat="true" applyFont="true" applyFill="true" applyBorder="true" applyAlignment="true">
      <alignment horizontal="justify" vertical="center" wrapText="true"/>
    </xf>
    <xf numFmtId="177" fontId="4" fillId="0" borderId="1" xfId="0" applyNumberFormat="true" applyFont="true" applyFill="true" applyBorder="true" applyAlignment="true">
      <alignment horizontal="center" vertical="center" wrapText="true"/>
    </xf>
    <xf numFmtId="178" fontId="4" fillId="0" borderId="1" xfId="1" applyNumberFormat="true" applyFont="true" applyFill="true" applyBorder="true" applyAlignment="true">
      <alignment horizontal="center" vertical="center" wrapText="true"/>
    </xf>
    <xf numFmtId="178" fontId="4" fillId="0" borderId="1" xfId="1" applyNumberFormat="true" applyFont="true" applyFill="true" applyBorder="true" applyAlignment="true">
      <alignment horizontal="justify" vertical="center" wrapText="true"/>
    </xf>
    <xf numFmtId="0" fontId="4" fillId="0" borderId="1" xfId="0" applyNumberFormat="true" applyFont="true" applyFill="true" applyBorder="true" applyAlignment="true">
      <alignment horizontal="justify" vertical="center" wrapText="true"/>
    </xf>
    <xf numFmtId="49" fontId="15" fillId="0" borderId="0" xfId="0" applyNumberFormat="true" applyFont="true" applyFill="true" applyBorder="true" applyAlignment="true">
      <alignment horizontal="center" vertical="center" wrapText="true"/>
    </xf>
    <xf numFmtId="49" fontId="16" fillId="0" borderId="0" xfId="0" applyNumberFormat="true" applyFont="true" applyFill="true" applyAlignment="true">
      <alignment horizontal="right"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57" fontId="4" fillId="0" borderId="1" xfId="0" applyNumberFormat="true"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5" fillId="0" borderId="0" xfId="0" applyFont="true" applyFill="true" applyBorder="true" applyAlignment="true">
      <alignment vertical="center" wrapText="true"/>
    </xf>
    <xf numFmtId="0" fontId="7" fillId="0" borderId="0" xfId="0" applyFont="true" applyFill="true" applyBorder="true" applyAlignment="true">
      <alignment vertical="center" wrapText="true"/>
    </xf>
    <xf numFmtId="0" fontId="4" fillId="0" borderId="0" xfId="0" applyFont="true" applyFill="true" applyBorder="true" applyAlignment="true">
      <alignment vertical="center"/>
    </xf>
    <xf numFmtId="0" fontId="6" fillId="0" borderId="0" xfId="0" applyFont="true" applyFill="true" applyAlignment="true">
      <alignment horizontal="center" vertical="center" wrapText="true"/>
    </xf>
    <xf numFmtId="0" fontId="4" fillId="0" borderId="1" xfId="0" applyFont="true" applyFill="true" applyBorder="true" applyAlignment="true" applyProtection="true">
      <alignment horizontal="justify" vertical="center" wrapText="true"/>
    </xf>
    <xf numFmtId="0" fontId="4" fillId="0" borderId="1" xfId="3" applyFont="true" applyFill="true" applyBorder="true" applyAlignment="true" applyProtection="true">
      <alignment horizontal="justify" vertical="center" wrapText="true"/>
    </xf>
    <xf numFmtId="0" fontId="4" fillId="0" borderId="1" xfId="3" applyFont="true" applyFill="true" applyBorder="true" applyAlignment="true" applyProtection="true">
      <alignment horizontal="center" vertical="center" wrapText="true"/>
    </xf>
    <xf numFmtId="178" fontId="4" fillId="0" borderId="1" xfId="3" applyNumberFormat="true" applyFont="true" applyFill="true" applyBorder="true" applyAlignment="true" applyProtection="true">
      <alignment horizontal="center" vertical="center" wrapText="true"/>
    </xf>
    <xf numFmtId="178" fontId="7"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2" applyFont="true" applyFill="true" applyBorder="true" applyAlignment="true" applyProtection="true">
      <alignment horizontal="justify" vertical="center" wrapText="true"/>
    </xf>
    <xf numFmtId="0" fontId="4" fillId="0" borderId="1" xfId="0" applyFont="true" applyFill="true" applyBorder="true" applyAlignment="true">
      <alignment horizontal="left" vertical="center" wrapText="true"/>
    </xf>
    <xf numFmtId="176" fontId="4" fillId="0" borderId="1" xfId="3" applyNumberFormat="true" applyFont="true" applyFill="true" applyBorder="true" applyAlignment="true">
      <alignment horizontal="justify" vertical="center" wrapText="true"/>
    </xf>
    <xf numFmtId="176" fontId="4" fillId="0" borderId="1" xfId="3"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wrapText="true"/>
    </xf>
    <xf numFmtId="0" fontId="4" fillId="0" borderId="1" xfId="3" applyFont="true" applyFill="true" applyBorder="true" applyAlignment="true">
      <alignment horizontal="center" vertical="center" wrapText="true"/>
    </xf>
    <xf numFmtId="57" fontId="4" fillId="0" borderId="1" xfId="0" applyNumberFormat="true" applyFont="true" applyFill="true" applyBorder="true" applyAlignment="true">
      <alignment horizontal="left" vertical="center" wrapText="true"/>
    </xf>
    <xf numFmtId="0" fontId="4" fillId="0" borderId="0" xfId="0" applyFont="true" applyFill="true" applyBorder="true" applyAlignment="true">
      <alignment horizontal="center" vertical="center"/>
    </xf>
    <xf numFmtId="0" fontId="4" fillId="0" borderId="0" xfId="0" applyFont="true" applyFill="true" applyAlignment="true">
      <alignment horizontal="center" vertical="center"/>
    </xf>
    <xf numFmtId="49" fontId="4" fillId="0" borderId="1" xfId="2" applyNumberFormat="true" applyFont="true" applyFill="true" applyBorder="true" applyAlignment="true" applyProtection="true">
      <alignment horizontal="center" vertical="center" wrapText="true"/>
    </xf>
    <xf numFmtId="0" fontId="7" fillId="0" borderId="1" xfId="2" applyNumberFormat="true" applyFont="true" applyFill="true" applyBorder="true" applyAlignment="true" applyProtection="true">
      <alignment horizontal="center" vertical="center" wrapText="true"/>
    </xf>
    <xf numFmtId="178" fontId="7" fillId="0" borderId="1" xfId="0" applyNumberFormat="true" applyFont="true" applyFill="true" applyBorder="true" applyAlignment="true">
      <alignment horizontal="justify" vertical="center" wrapText="true"/>
    </xf>
    <xf numFmtId="57" fontId="7" fillId="0" borderId="1" xfId="0" applyNumberFormat="true" applyFont="true" applyFill="true" applyBorder="true" applyAlignment="true">
      <alignment horizontal="center" vertical="center" wrapText="true"/>
    </xf>
  </cellXfs>
  <cellStyles count="52">
    <cellStyle name="常规" xfId="0" builtinId="0"/>
    <cellStyle name="常规 5" xfId="1"/>
    <cellStyle name="常规_Sheet1" xfId="2"/>
    <cellStyle name="常规_省正式"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34"/>
  <sheetViews>
    <sheetView tabSelected="1" zoomScale="115" zoomScaleNormal="115" workbookViewId="0">
      <selection activeCell="C12" sqref="C12"/>
    </sheetView>
  </sheetViews>
  <sheetFormatPr defaultColWidth="9" defaultRowHeight="19.5"/>
  <cols>
    <col min="1" max="1" width="3.625" style="12" customWidth="true"/>
    <col min="2" max="2" width="16.4666666666667" style="13" customWidth="true"/>
    <col min="3" max="3" width="26.9166666666667" style="13" customWidth="true"/>
    <col min="4" max="4" width="5.875" style="14" customWidth="true"/>
    <col min="5" max="5" width="8.375" style="14" customWidth="true"/>
    <col min="6" max="6" width="7.625" style="14" customWidth="true"/>
    <col min="7" max="7" width="7.875" style="14" customWidth="true"/>
    <col min="8" max="8" width="17.475" style="15" customWidth="true"/>
    <col min="9" max="9" width="9.56666666666667" style="16" customWidth="true"/>
    <col min="10" max="10" width="9.5" style="16" customWidth="true"/>
    <col min="11" max="11" width="7.875" style="16" customWidth="true"/>
    <col min="12" max="12" width="4.875" style="17" customWidth="true"/>
    <col min="13" max="13" width="4.25" style="16" customWidth="true"/>
    <col min="14" max="215" width="9" style="17" customWidth="true"/>
    <col min="216" max="16342" width="9" style="18" customWidth="true"/>
    <col min="16343" max="16384" width="9" style="18"/>
  </cols>
  <sheetData>
    <row r="1" s="1" customFormat="true" ht="22" customHeight="true" spans="1:16381">
      <c r="A1" s="19" t="s">
        <v>0</v>
      </c>
      <c r="B1" s="20"/>
      <c r="C1" s="21"/>
      <c r="D1" s="22"/>
      <c r="E1" s="22"/>
      <c r="F1" s="22"/>
      <c r="G1" s="22"/>
      <c r="H1" s="21"/>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row>
    <row r="2" s="1" customFormat="true" ht="45" customHeight="true" spans="1:215">
      <c r="A2" s="23" t="s">
        <v>1</v>
      </c>
      <c r="B2" s="23"/>
      <c r="C2" s="23"/>
      <c r="D2" s="23"/>
      <c r="E2" s="23"/>
      <c r="F2" s="23"/>
      <c r="G2" s="23"/>
      <c r="H2" s="23"/>
      <c r="I2" s="23"/>
      <c r="J2" s="23"/>
      <c r="K2" s="23"/>
      <c r="L2" s="23"/>
      <c r="M2" s="23"/>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row>
    <row r="3" s="2" customFormat="true" ht="22" customHeight="true" spans="1:13">
      <c r="A3" s="24"/>
      <c r="B3" s="25"/>
      <c r="C3" s="25"/>
      <c r="D3" s="24"/>
      <c r="E3" s="43"/>
      <c r="F3" s="44"/>
      <c r="G3" s="44"/>
      <c r="H3" s="25"/>
      <c r="I3" s="24"/>
      <c r="J3" s="53"/>
      <c r="K3" s="54" t="s">
        <v>2</v>
      </c>
      <c r="L3" s="54"/>
      <c r="M3" s="54"/>
    </row>
    <row r="4" s="3" customFormat="true" ht="21" customHeight="true" spans="1:215">
      <c r="A4" s="26" t="s">
        <v>3</v>
      </c>
      <c r="B4" s="27" t="s">
        <v>4</v>
      </c>
      <c r="C4" s="28" t="s">
        <v>5</v>
      </c>
      <c r="D4" s="29" t="s">
        <v>6</v>
      </c>
      <c r="E4" s="29" t="s">
        <v>7</v>
      </c>
      <c r="F4" s="29" t="s">
        <v>8</v>
      </c>
      <c r="G4" s="45" t="s">
        <v>9</v>
      </c>
      <c r="H4" s="45"/>
      <c r="I4" s="28" t="s">
        <v>10</v>
      </c>
      <c r="J4" s="28" t="s">
        <v>11</v>
      </c>
      <c r="K4" s="28" t="s">
        <v>12</v>
      </c>
      <c r="L4" s="28" t="s">
        <v>13</v>
      </c>
      <c r="M4" s="28" t="s">
        <v>14</v>
      </c>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row>
    <row r="5" s="3" customFormat="true" ht="32" customHeight="true" spans="1:215">
      <c r="A5" s="26"/>
      <c r="B5" s="27"/>
      <c r="C5" s="28"/>
      <c r="D5" s="29"/>
      <c r="E5" s="29"/>
      <c r="F5" s="29"/>
      <c r="G5" s="46" t="s">
        <v>15</v>
      </c>
      <c r="H5" s="45" t="s">
        <v>16</v>
      </c>
      <c r="I5" s="28"/>
      <c r="J5" s="28"/>
      <c r="K5" s="28"/>
      <c r="L5" s="28"/>
      <c r="M5" s="28"/>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row>
    <row r="6" s="4" customFormat="true" ht="22" customHeight="true" spans="1:213">
      <c r="A6" s="30"/>
      <c r="B6" s="31" t="s">
        <v>17</v>
      </c>
      <c r="C6" s="32"/>
      <c r="D6" s="33"/>
      <c r="E6" s="33">
        <f t="shared" ref="E6:G6" si="0">E7+E24+E49+E81+E102+E131+E157+E177+E211+E229</f>
        <v>17375713</v>
      </c>
      <c r="F6" s="33">
        <f t="shared" si="0"/>
        <v>3910505</v>
      </c>
      <c r="G6" s="33">
        <f t="shared" si="0"/>
        <v>3320440</v>
      </c>
      <c r="H6" s="47"/>
      <c r="I6" s="40"/>
      <c r="J6" s="40"/>
      <c r="K6" s="40"/>
      <c r="L6" s="55"/>
      <c r="M6" s="55"/>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row>
    <row r="7" s="4" customFormat="true" ht="22" customHeight="true" spans="1:213">
      <c r="A7" s="34" t="s">
        <v>18</v>
      </c>
      <c r="B7" s="31" t="s">
        <v>19</v>
      </c>
      <c r="C7" s="32"/>
      <c r="D7" s="33"/>
      <c r="E7" s="33">
        <f t="shared" ref="E7:G7" si="1">E8+E15</f>
        <v>4991053</v>
      </c>
      <c r="F7" s="33">
        <f t="shared" si="1"/>
        <v>1600300</v>
      </c>
      <c r="G7" s="33">
        <f t="shared" si="1"/>
        <v>636000</v>
      </c>
      <c r="H7" s="47"/>
      <c r="I7" s="40"/>
      <c r="J7" s="40"/>
      <c r="K7" s="40"/>
      <c r="L7" s="55"/>
      <c r="M7" s="55"/>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row>
    <row r="8" s="5" customFormat="true" ht="22" customHeight="true" spans="1:213">
      <c r="A8" s="35"/>
      <c r="B8" s="36" t="s">
        <v>20</v>
      </c>
      <c r="C8" s="37"/>
      <c r="D8" s="38"/>
      <c r="E8" s="38">
        <f>SUM(E9:E14)</f>
        <v>885021</v>
      </c>
      <c r="F8" s="38">
        <f>SUM(F9:F14)</f>
        <v>0</v>
      </c>
      <c r="G8" s="38">
        <f>SUM(G9:G14)</f>
        <v>94000</v>
      </c>
      <c r="H8" s="48"/>
      <c r="I8" s="56"/>
      <c r="J8" s="56"/>
      <c r="K8" s="56"/>
      <c r="L8" s="57"/>
      <c r="M8" s="57"/>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row>
    <row r="9" s="6" customFormat="true" ht="42" customHeight="true" spans="1:214">
      <c r="A9" s="39">
        <v>1</v>
      </c>
      <c r="B9" s="32" t="s">
        <v>21</v>
      </c>
      <c r="C9" s="32" t="s">
        <v>22</v>
      </c>
      <c r="D9" s="34" t="s">
        <v>23</v>
      </c>
      <c r="E9" s="49">
        <v>637000</v>
      </c>
      <c r="F9" s="49">
        <v>0</v>
      </c>
      <c r="G9" s="49">
        <v>30000</v>
      </c>
      <c r="H9" s="32" t="s">
        <v>24</v>
      </c>
      <c r="I9" s="58">
        <v>45229</v>
      </c>
      <c r="J9" s="40" t="s">
        <v>25</v>
      </c>
      <c r="K9" s="40" t="s">
        <v>26</v>
      </c>
      <c r="L9" s="40" t="s">
        <v>27</v>
      </c>
      <c r="M9" s="40" t="s">
        <v>28</v>
      </c>
      <c r="HF9" s="63"/>
    </row>
    <row r="10" s="7" customFormat="true" ht="115" customHeight="true" spans="1:213">
      <c r="A10" s="39">
        <v>2</v>
      </c>
      <c r="B10" s="32" t="s">
        <v>29</v>
      </c>
      <c r="C10" s="32" t="s">
        <v>30</v>
      </c>
      <c r="D10" s="33" t="s">
        <v>31</v>
      </c>
      <c r="E10" s="33">
        <v>68496</v>
      </c>
      <c r="F10" s="33">
        <v>0</v>
      </c>
      <c r="G10" s="33">
        <v>20000</v>
      </c>
      <c r="H10" s="47" t="s">
        <v>32</v>
      </c>
      <c r="I10" s="58">
        <v>45135</v>
      </c>
      <c r="J10" s="40" t="s">
        <v>33</v>
      </c>
      <c r="K10" s="40" t="s">
        <v>33</v>
      </c>
      <c r="L10" s="40" t="s">
        <v>27</v>
      </c>
      <c r="M10" s="40" t="s">
        <v>34</v>
      </c>
      <c r="HE10" s="11"/>
    </row>
    <row r="11" s="7" customFormat="true" ht="74" customHeight="true" spans="1:213">
      <c r="A11" s="39">
        <v>3</v>
      </c>
      <c r="B11" s="32" t="s">
        <v>35</v>
      </c>
      <c r="C11" s="32" t="s">
        <v>36</v>
      </c>
      <c r="D11" s="33" t="s">
        <v>31</v>
      </c>
      <c r="E11" s="33">
        <v>77403</v>
      </c>
      <c r="F11" s="33">
        <v>0</v>
      </c>
      <c r="G11" s="33">
        <v>25000</v>
      </c>
      <c r="H11" s="47" t="s">
        <v>37</v>
      </c>
      <c r="I11" s="58">
        <v>45135</v>
      </c>
      <c r="J11" s="40" t="s">
        <v>38</v>
      </c>
      <c r="K11" s="40" t="s">
        <v>38</v>
      </c>
      <c r="L11" s="40" t="s">
        <v>27</v>
      </c>
      <c r="M11" s="40" t="s">
        <v>39</v>
      </c>
      <c r="HE11" s="11"/>
    </row>
    <row r="12" s="7" customFormat="true" ht="92" customHeight="true" spans="1:213">
      <c r="A12" s="39">
        <v>4</v>
      </c>
      <c r="B12" s="32" t="s">
        <v>40</v>
      </c>
      <c r="C12" s="32" t="s">
        <v>41</v>
      </c>
      <c r="D12" s="33" t="s">
        <v>31</v>
      </c>
      <c r="E12" s="33">
        <v>15422</v>
      </c>
      <c r="F12" s="33">
        <v>0</v>
      </c>
      <c r="G12" s="33">
        <v>6000</v>
      </c>
      <c r="H12" s="47" t="s">
        <v>42</v>
      </c>
      <c r="I12" s="58">
        <v>45044</v>
      </c>
      <c r="J12" s="40" t="s">
        <v>43</v>
      </c>
      <c r="K12" s="40" t="s">
        <v>44</v>
      </c>
      <c r="L12" s="40" t="s">
        <v>27</v>
      </c>
      <c r="M12" s="40" t="s">
        <v>45</v>
      </c>
      <c r="HE12" s="11"/>
    </row>
    <row r="13" s="4" customFormat="true" ht="69" customHeight="true" spans="1:213">
      <c r="A13" s="39">
        <v>5</v>
      </c>
      <c r="B13" s="32" t="s">
        <v>46</v>
      </c>
      <c r="C13" s="32" t="s">
        <v>47</v>
      </c>
      <c r="D13" s="33" t="s">
        <v>31</v>
      </c>
      <c r="E13" s="33">
        <v>17500</v>
      </c>
      <c r="F13" s="33">
        <v>0</v>
      </c>
      <c r="G13" s="40">
        <v>5000</v>
      </c>
      <c r="H13" s="32" t="s">
        <v>48</v>
      </c>
      <c r="I13" s="58">
        <v>45166</v>
      </c>
      <c r="J13" s="40" t="s">
        <v>49</v>
      </c>
      <c r="K13" s="40" t="s">
        <v>44</v>
      </c>
      <c r="L13" s="40" t="s">
        <v>27</v>
      </c>
      <c r="M13" s="40" t="s">
        <v>45</v>
      </c>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11"/>
    </row>
    <row r="14" s="6" customFormat="true" ht="87" customHeight="true" spans="1:214">
      <c r="A14" s="39">
        <v>6</v>
      </c>
      <c r="B14" s="32" t="s">
        <v>50</v>
      </c>
      <c r="C14" s="32" t="s">
        <v>51</v>
      </c>
      <c r="D14" s="34" t="s">
        <v>23</v>
      </c>
      <c r="E14" s="49">
        <v>69200</v>
      </c>
      <c r="F14" s="33">
        <v>0</v>
      </c>
      <c r="G14" s="49">
        <v>8000</v>
      </c>
      <c r="H14" s="32" t="s">
        <v>52</v>
      </c>
      <c r="I14" s="58">
        <v>45044</v>
      </c>
      <c r="J14" s="40" t="s">
        <v>53</v>
      </c>
      <c r="K14" s="40" t="s">
        <v>53</v>
      </c>
      <c r="L14" s="40" t="s">
        <v>27</v>
      </c>
      <c r="M14" s="40" t="s">
        <v>54</v>
      </c>
      <c r="HF14" s="63"/>
    </row>
    <row r="15" s="8" customFormat="true" ht="22" customHeight="true" spans="1:213">
      <c r="A15" s="35"/>
      <c r="B15" s="36" t="s">
        <v>55</v>
      </c>
      <c r="C15" s="37"/>
      <c r="D15" s="33"/>
      <c r="E15" s="38">
        <f>SUM(E16:E23)</f>
        <v>4106032</v>
      </c>
      <c r="F15" s="38">
        <f>SUM(F16:F23)</f>
        <v>1600300</v>
      </c>
      <c r="G15" s="38">
        <f>SUM(G16:G23)</f>
        <v>542000</v>
      </c>
      <c r="H15" s="48"/>
      <c r="I15" s="40"/>
      <c r="J15" s="40"/>
      <c r="K15" s="40"/>
      <c r="L15" s="55"/>
      <c r="M15" s="55"/>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row>
    <row r="16" s="4" customFormat="true" ht="75" customHeight="true" spans="1:213">
      <c r="A16" s="39">
        <v>7</v>
      </c>
      <c r="B16" s="32" t="s">
        <v>56</v>
      </c>
      <c r="C16" s="32" t="s">
        <v>57</v>
      </c>
      <c r="D16" s="40" t="s">
        <v>58</v>
      </c>
      <c r="E16" s="40">
        <v>80000</v>
      </c>
      <c r="F16" s="33">
        <v>3000</v>
      </c>
      <c r="G16" s="40">
        <v>30000</v>
      </c>
      <c r="H16" s="32" t="s">
        <v>59</v>
      </c>
      <c r="I16" s="58">
        <v>44895</v>
      </c>
      <c r="J16" s="40" t="s">
        <v>60</v>
      </c>
      <c r="K16" s="40" t="s">
        <v>60</v>
      </c>
      <c r="L16" s="40" t="s">
        <v>27</v>
      </c>
      <c r="M16" s="40" t="s">
        <v>61</v>
      </c>
      <c r="HE16" s="11"/>
    </row>
    <row r="17" s="4" customFormat="true" ht="41" customHeight="true" spans="1:213">
      <c r="A17" s="39">
        <v>8</v>
      </c>
      <c r="B17" s="32" t="s">
        <v>62</v>
      </c>
      <c r="C17" s="32" t="s">
        <v>63</v>
      </c>
      <c r="D17" s="33" t="s">
        <v>64</v>
      </c>
      <c r="E17" s="33">
        <v>450000</v>
      </c>
      <c r="F17" s="33">
        <v>280000</v>
      </c>
      <c r="G17" s="40">
        <v>87000</v>
      </c>
      <c r="H17" s="32" t="s">
        <v>65</v>
      </c>
      <c r="I17" s="58">
        <v>43983</v>
      </c>
      <c r="J17" s="40" t="s">
        <v>66</v>
      </c>
      <c r="K17" s="40" t="s">
        <v>26</v>
      </c>
      <c r="L17" s="40" t="s">
        <v>27</v>
      </c>
      <c r="M17" s="40" t="s">
        <v>28</v>
      </c>
      <c r="HE17" s="11"/>
    </row>
    <row r="18" s="6" customFormat="true" ht="67" customHeight="true" spans="1:213">
      <c r="A18" s="39">
        <v>9</v>
      </c>
      <c r="B18" s="32" t="s">
        <v>67</v>
      </c>
      <c r="C18" s="32" t="s">
        <v>68</v>
      </c>
      <c r="D18" s="34" t="s">
        <v>69</v>
      </c>
      <c r="E18" s="49">
        <v>624800</v>
      </c>
      <c r="F18" s="49">
        <v>68900</v>
      </c>
      <c r="G18" s="49">
        <v>115000</v>
      </c>
      <c r="H18" s="32" t="s">
        <v>70</v>
      </c>
      <c r="I18" s="58">
        <v>44560</v>
      </c>
      <c r="J18" s="40" t="s">
        <v>71</v>
      </c>
      <c r="K18" s="40" t="s">
        <v>26</v>
      </c>
      <c r="L18" s="40" t="s">
        <v>27</v>
      </c>
      <c r="M18" s="40" t="s">
        <v>28</v>
      </c>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11"/>
    </row>
    <row r="19" s="6" customFormat="true" ht="51" customHeight="true" spans="1:213">
      <c r="A19" s="39">
        <v>10</v>
      </c>
      <c r="B19" s="32" t="s">
        <v>72</v>
      </c>
      <c r="C19" s="32" t="s">
        <v>73</v>
      </c>
      <c r="D19" s="33" t="s">
        <v>64</v>
      </c>
      <c r="E19" s="33">
        <v>162398</v>
      </c>
      <c r="F19" s="50">
        <v>95000</v>
      </c>
      <c r="G19" s="50">
        <v>30000</v>
      </c>
      <c r="H19" s="51" t="s">
        <v>74</v>
      </c>
      <c r="I19" s="58">
        <v>44195</v>
      </c>
      <c r="J19" s="59" t="s">
        <v>75</v>
      </c>
      <c r="K19" s="40" t="s">
        <v>26</v>
      </c>
      <c r="L19" s="40" t="s">
        <v>27</v>
      </c>
      <c r="M19" s="40" t="s">
        <v>28</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11"/>
    </row>
    <row r="20" s="7" customFormat="true" ht="39" customHeight="true" spans="1:212">
      <c r="A20" s="39">
        <v>11</v>
      </c>
      <c r="B20" s="32" t="s">
        <v>76</v>
      </c>
      <c r="C20" s="32" t="s">
        <v>77</v>
      </c>
      <c r="D20" s="33" t="s">
        <v>64</v>
      </c>
      <c r="E20" s="33">
        <v>458280</v>
      </c>
      <c r="F20" s="33">
        <v>110000</v>
      </c>
      <c r="G20" s="33">
        <v>160000</v>
      </c>
      <c r="H20" s="47" t="s">
        <v>78</v>
      </c>
      <c r="I20" s="58">
        <v>44956</v>
      </c>
      <c r="J20" s="40" t="s">
        <v>79</v>
      </c>
      <c r="K20" s="40" t="s">
        <v>79</v>
      </c>
      <c r="L20" s="40" t="s">
        <v>27</v>
      </c>
      <c r="M20" s="40" t="s">
        <v>61</v>
      </c>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row>
    <row r="21" s="7" customFormat="true" ht="44" customHeight="true" spans="1:213">
      <c r="A21" s="39">
        <v>12</v>
      </c>
      <c r="B21" s="32" t="s">
        <v>80</v>
      </c>
      <c r="C21" s="32" t="s">
        <v>81</v>
      </c>
      <c r="D21" s="33" t="s">
        <v>64</v>
      </c>
      <c r="E21" s="33">
        <v>443200</v>
      </c>
      <c r="F21" s="33">
        <v>160000</v>
      </c>
      <c r="G21" s="33">
        <v>50000</v>
      </c>
      <c r="H21" s="47" t="s">
        <v>82</v>
      </c>
      <c r="I21" s="58">
        <v>44042</v>
      </c>
      <c r="J21" s="40" t="s">
        <v>83</v>
      </c>
      <c r="K21" s="40" t="s">
        <v>83</v>
      </c>
      <c r="L21" s="40" t="s">
        <v>27</v>
      </c>
      <c r="M21" s="40" t="s">
        <v>28</v>
      </c>
      <c r="HE21" s="11"/>
    </row>
    <row r="22" s="7" customFormat="true" ht="54" customHeight="true" spans="1:213">
      <c r="A22" s="39">
        <v>13</v>
      </c>
      <c r="B22" s="32" t="s">
        <v>84</v>
      </c>
      <c r="C22" s="32" t="s">
        <v>85</v>
      </c>
      <c r="D22" s="33" t="s">
        <v>86</v>
      </c>
      <c r="E22" s="33">
        <v>87354</v>
      </c>
      <c r="F22" s="33">
        <v>3400</v>
      </c>
      <c r="G22" s="33">
        <v>20000</v>
      </c>
      <c r="H22" s="47" t="s">
        <v>87</v>
      </c>
      <c r="I22" s="58">
        <v>44897</v>
      </c>
      <c r="J22" s="40" t="s">
        <v>88</v>
      </c>
      <c r="K22" s="40" t="s">
        <v>89</v>
      </c>
      <c r="L22" s="40" t="s">
        <v>27</v>
      </c>
      <c r="M22" s="40" t="s">
        <v>34</v>
      </c>
      <c r="HE22" s="11"/>
    </row>
    <row r="23" s="7" customFormat="true" ht="126" customHeight="true" spans="1:213">
      <c r="A23" s="39">
        <v>14</v>
      </c>
      <c r="B23" s="32" t="s">
        <v>90</v>
      </c>
      <c r="C23" s="32" t="s">
        <v>91</v>
      </c>
      <c r="D23" s="33" t="s">
        <v>92</v>
      </c>
      <c r="E23" s="33">
        <v>1800000</v>
      </c>
      <c r="F23" s="33">
        <v>880000</v>
      </c>
      <c r="G23" s="33">
        <v>50000</v>
      </c>
      <c r="H23" s="47" t="s">
        <v>93</v>
      </c>
      <c r="I23" s="58">
        <v>43252</v>
      </c>
      <c r="J23" s="40" t="s">
        <v>94</v>
      </c>
      <c r="K23" s="40" t="s">
        <v>94</v>
      </c>
      <c r="L23" s="40" t="s">
        <v>27</v>
      </c>
      <c r="M23" s="40" t="s">
        <v>95</v>
      </c>
      <c r="HE23" s="11"/>
    </row>
    <row r="24" s="8" customFormat="true" ht="22" customHeight="true" spans="1:213">
      <c r="A24" s="34" t="s">
        <v>96</v>
      </c>
      <c r="B24" s="41" t="s">
        <v>97</v>
      </c>
      <c r="C24" s="42"/>
      <c r="D24" s="33"/>
      <c r="E24" s="33">
        <f t="shared" ref="E24:G24" si="2">E25+E32</f>
        <v>1565833</v>
      </c>
      <c r="F24" s="33">
        <f t="shared" si="2"/>
        <v>416088</v>
      </c>
      <c r="G24" s="33">
        <f t="shared" si="2"/>
        <v>286198</v>
      </c>
      <c r="H24" s="47"/>
      <c r="I24" s="40"/>
      <c r="J24" s="40"/>
      <c r="K24" s="40"/>
      <c r="L24" s="55"/>
      <c r="M24" s="55"/>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row>
    <row r="25" s="8" customFormat="true" ht="22" customHeight="true" spans="1:213">
      <c r="A25" s="35"/>
      <c r="B25" s="36" t="s">
        <v>20</v>
      </c>
      <c r="C25" s="37"/>
      <c r="D25" s="33"/>
      <c r="E25" s="38">
        <f>SUM(E26:E31)</f>
        <v>245898</v>
      </c>
      <c r="F25" s="38">
        <f>SUM(F26:F31)</f>
        <v>0</v>
      </c>
      <c r="G25" s="38">
        <f>SUM(G26:G31)</f>
        <v>79748</v>
      </c>
      <c r="H25" s="48"/>
      <c r="I25" s="40"/>
      <c r="J25" s="40"/>
      <c r="K25" s="40"/>
      <c r="L25" s="55"/>
      <c r="M25" s="55"/>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row>
    <row r="26" s="4" customFormat="true" ht="75" customHeight="true" spans="1:213">
      <c r="A26" s="39">
        <v>15</v>
      </c>
      <c r="B26" s="32" t="s">
        <v>98</v>
      </c>
      <c r="C26" s="32" t="s">
        <v>99</v>
      </c>
      <c r="D26" s="33" t="s">
        <v>31</v>
      </c>
      <c r="E26" s="33">
        <v>84150</v>
      </c>
      <c r="F26" s="33">
        <v>0</v>
      </c>
      <c r="G26" s="40">
        <v>20000</v>
      </c>
      <c r="H26" s="32" t="s">
        <v>100</v>
      </c>
      <c r="I26" s="58">
        <v>45015</v>
      </c>
      <c r="J26" s="40" t="s">
        <v>101</v>
      </c>
      <c r="K26" s="40" t="s">
        <v>102</v>
      </c>
      <c r="L26" s="40" t="s">
        <v>103</v>
      </c>
      <c r="M26" s="40" t="s">
        <v>104</v>
      </c>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11"/>
    </row>
    <row r="27" s="4" customFormat="true" ht="59" customHeight="true" spans="1:216">
      <c r="A27" s="39">
        <v>16</v>
      </c>
      <c r="B27" s="32" t="s">
        <v>105</v>
      </c>
      <c r="C27" s="32" t="s">
        <v>106</v>
      </c>
      <c r="D27" s="33" t="s">
        <v>31</v>
      </c>
      <c r="E27" s="33">
        <v>100000</v>
      </c>
      <c r="F27" s="33">
        <v>0</v>
      </c>
      <c r="G27" s="40">
        <v>20000</v>
      </c>
      <c r="H27" s="32" t="s">
        <v>107</v>
      </c>
      <c r="I27" s="58">
        <v>44956</v>
      </c>
      <c r="J27" s="40" t="s">
        <v>108</v>
      </c>
      <c r="K27" s="40" t="s">
        <v>102</v>
      </c>
      <c r="L27" s="40" t="s">
        <v>103</v>
      </c>
      <c r="M27" s="40" t="s">
        <v>104</v>
      </c>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63"/>
    </row>
    <row r="28" s="4" customFormat="true" ht="76" customHeight="true" spans="1:216">
      <c r="A28" s="39">
        <v>17</v>
      </c>
      <c r="B28" s="32" t="s">
        <v>109</v>
      </c>
      <c r="C28" s="32" t="s">
        <v>110</v>
      </c>
      <c r="D28" s="33" t="s">
        <v>31</v>
      </c>
      <c r="E28" s="33">
        <v>20000</v>
      </c>
      <c r="F28" s="33">
        <v>0</v>
      </c>
      <c r="G28" s="40">
        <v>10000</v>
      </c>
      <c r="H28" s="32" t="s">
        <v>111</v>
      </c>
      <c r="I28" s="58">
        <v>45076</v>
      </c>
      <c r="J28" s="40" t="s">
        <v>112</v>
      </c>
      <c r="K28" s="40" t="s">
        <v>102</v>
      </c>
      <c r="L28" s="40" t="s">
        <v>103</v>
      </c>
      <c r="M28" s="40" t="s">
        <v>104</v>
      </c>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63"/>
    </row>
    <row r="29" s="4" customFormat="true" ht="76" customHeight="true" spans="1:216">
      <c r="A29" s="39">
        <v>18</v>
      </c>
      <c r="B29" s="32" t="s">
        <v>113</v>
      </c>
      <c r="C29" s="32" t="s">
        <v>114</v>
      </c>
      <c r="D29" s="33" t="s">
        <v>31</v>
      </c>
      <c r="E29" s="33">
        <v>20000</v>
      </c>
      <c r="F29" s="33">
        <v>0</v>
      </c>
      <c r="G29" s="40">
        <v>10000</v>
      </c>
      <c r="H29" s="32" t="s">
        <v>111</v>
      </c>
      <c r="I29" s="58">
        <v>45076</v>
      </c>
      <c r="J29" s="40" t="s">
        <v>115</v>
      </c>
      <c r="K29" s="40" t="s">
        <v>102</v>
      </c>
      <c r="L29" s="40" t="s">
        <v>103</v>
      </c>
      <c r="M29" s="40" t="s">
        <v>104</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63"/>
    </row>
    <row r="30" s="4" customFormat="true" ht="54" customHeight="true" spans="1:216">
      <c r="A30" s="39">
        <v>19</v>
      </c>
      <c r="B30" s="32" t="s">
        <v>116</v>
      </c>
      <c r="C30" s="32" t="s">
        <v>117</v>
      </c>
      <c r="D30" s="33" t="s">
        <v>118</v>
      </c>
      <c r="E30" s="33">
        <v>12000</v>
      </c>
      <c r="F30" s="33">
        <v>0</v>
      </c>
      <c r="G30" s="40">
        <v>10000</v>
      </c>
      <c r="H30" s="32" t="s">
        <v>119</v>
      </c>
      <c r="I30" s="58">
        <v>45044</v>
      </c>
      <c r="J30" s="40" t="s">
        <v>120</v>
      </c>
      <c r="K30" s="40" t="s">
        <v>102</v>
      </c>
      <c r="L30" s="40" t="s">
        <v>103</v>
      </c>
      <c r="M30" s="40" t="s">
        <v>121</v>
      </c>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63"/>
    </row>
    <row r="31" s="4" customFormat="true" ht="66" customHeight="true" spans="1:216">
      <c r="A31" s="39">
        <v>20</v>
      </c>
      <c r="B31" s="32" t="s">
        <v>122</v>
      </c>
      <c r="C31" s="32" t="s">
        <v>123</v>
      </c>
      <c r="D31" s="33">
        <v>2023</v>
      </c>
      <c r="E31" s="33">
        <v>9748</v>
      </c>
      <c r="F31" s="40">
        <v>0</v>
      </c>
      <c r="G31" s="40">
        <v>9748</v>
      </c>
      <c r="H31" s="32" t="s">
        <v>124</v>
      </c>
      <c r="I31" s="58">
        <v>44956</v>
      </c>
      <c r="J31" s="55" t="s">
        <v>125</v>
      </c>
      <c r="K31" s="40" t="s">
        <v>102</v>
      </c>
      <c r="L31" s="40" t="s">
        <v>103</v>
      </c>
      <c r="M31" s="40" t="s">
        <v>61</v>
      </c>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63"/>
    </row>
    <row r="32" s="8" customFormat="true" ht="22" customHeight="true" spans="1:213">
      <c r="A32" s="35"/>
      <c r="B32" s="36" t="s">
        <v>126</v>
      </c>
      <c r="C32" s="37"/>
      <c r="D32" s="33"/>
      <c r="E32" s="38">
        <f>SUM(E33:E48)</f>
        <v>1319935</v>
      </c>
      <c r="F32" s="38">
        <f>SUM(F33:F48)</f>
        <v>416088</v>
      </c>
      <c r="G32" s="38">
        <f>SUM(G33:G48)</f>
        <v>206450</v>
      </c>
      <c r="H32" s="48"/>
      <c r="I32" s="40"/>
      <c r="J32" s="40"/>
      <c r="K32" s="40"/>
      <c r="L32" s="55"/>
      <c r="M32" s="55"/>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row>
    <row r="33" s="9" customFormat="true" ht="79" customHeight="true" spans="1:213">
      <c r="A33" s="39">
        <v>21</v>
      </c>
      <c r="B33" s="32" t="s">
        <v>127</v>
      </c>
      <c r="C33" s="32" t="s">
        <v>128</v>
      </c>
      <c r="D33" s="33" t="s">
        <v>129</v>
      </c>
      <c r="E33" s="40">
        <v>230000</v>
      </c>
      <c r="F33" s="33">
        <v>50000</v>
      </c>
      <c r="G33" s="40">
        <v>25000</v>
      </c>
      <c r="H33" s="32" t="s">
        <v>130</v>
      </c>
      <c r="I33" s="58">
        <v>44283</v>
      </c>
      <c r="J33" s="40" t="s">
        <v>131</v>
      </c>
      <c r="K33" s="40" t="s">
        <v>102</v>
      </c>
      <c r="L33" s="40" t="s">
        <v>103</v>
      </c>
      <c r="M33" s="40" t="s">
        <v>121</v>
      </c>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11"/>
    </row>
    <row r="34" s="9" customFormat="true" ht="55" customHeight="true" spans="1:213">
      <c r="A34" s="39">
        <v>22</v>
      </c>
      <c r="B34" s="32" t="s">
        <v>132</v>
      </c>
      <c r="C34" s="32" t="s">
        <v>133</v>
      </c>
      <c r="D34" s="33" t="s">
        <v>134</v>
      </c>
      <c r="E34" s="33">
        <v>200000</v>
      </c>
      <c r="F34" s="33">
        <v>100000</v>
      </c>
      <c r="G34" s="40">
        <v>20000</v>
      </c>
      <c r="H34" s="32" t="s">
        <v>135</v>
      </c>
      <c r="I34" s="58">
        <v>43889</v>
      </c>
      <c r="J34" s="40" t="s">
        <v>136</v>
      </c>
      <c r="K34" s="40" t="s">
        <v>102</v>
      </c>
      <c r="L34" s="40" t="s">
        <v>103</v>
      </c>
      <c r="M34" s="40" t="s">
        <v>121</v>
      </c>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11"/>
    </row>
    <row r="35" s="4" customFormat="true" ht="109" customHeight="true" spans="1:213">
      <c r="A35" s="39">
        <v>23</v>
      </c>
      <c r="B35" s="32" t="s">
        <v>137</v>
      </c>
      <c r="C35" s="32" t="s">
        <v>138</v>
      </c>
      <c r="D35" s="33" t="s">
        <v>139</v>
      </c>
      <c r="E35" s="33">
        <v>300000</v>
      </c>
      <c r="F35" s="33">
        <v>177000</v>
      </c>
      <c r="G35" s="40">
        <v>6000</v>
      </c>
      <c r="H35" s="32" t="s">
        <v>140</v>
      </c>
      <c r="I35" s="58">
        <v>42702</v>
      </c>
      <c r="J35" s="40" t="s">
        <v>141</v>
      </c>
      <c r="K35" s="40" t="s">
        <v>102</v>
      </c>
      <c r="L35" s="40" t="s">
        <v>103</v>
      </c>
      <c r="M35" s="40" t="s">
        <v>121</v>
      </c>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11"/>
    </row>
    <row r="36" s="4" customFormat="true" ht="56" customHeight="true" spans="1:213">
      <c r="A36" s="39">
        <v>24</v>
      </c>
      <c r="B36" s="32" t="s">
        <v>142</v>
      </c>
      <c r="C36" s="32" t="s">
        <v>143</v>
      </c>
      <c r="D36" s="33" t="s">
        <v>58</v>
      </c>
      <c r="E36" s="33">
        <v>100000</v>
      </c>
      <c r="F36" s="33">
        <v>9000</v>
      </c>
      <c r="G36" s="33">
        <v>25000</v>
      </c>
      <c r="H36" s="32" t="s">
        <v>144</v>
      </c>
      <c r="I36" s="58">
        <v>44925</v>
      </c>
      <c r="J36" s="40" t="s">
        <v>145</v>
      </c>
      <c r="K36" s="40" t="s">
        <v>102</v>
      </c>
      <c r="L36" s="40" t="s">
        <v>103</v>
      </c>
      <c r="M36" s="40" t="s">
        <v>104</v>
      </c>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11"/>
    </row>
    <row r="37" s="9" customFormat="true" ht="56" customHeight="true" spans="1:213">
      <c r="A37" s="39">
        <v>25</v>
      </c>
      <c r="B37" s="32" t="s">
        <v>146</v>
      </c>
      <c r="C37" s="32" t="s">
        <v>147</v>
      </c>
      <c r="D37" s="33" t="s">
        <v>86</v>
      </c>
      <c r="E37" s="33">
        <v>28500</v>
      </c>
      <c r="F37" s="33">
        <v>2000</v>
      </c>
      <c r="G37" s="40">
        <v>23000</v>
      </c>
      <c r="H37" s="32" t="s">
        <v>148</v>
      </c>
      <c r="I37" s="58">
        <v>44864</v>
      </c>
      <c r="J37" s="40" t="s">
        <v>149</v>
      </c>
      <c r="K37" s="40" t="s">
        <v>102</v>
      </c>
      <c r="L37" s="40" t="s">
        <v>103</v>
      </c>
      <c r="M37" s="40" t="s">
        <v>54</v>
      </c>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11"/>
    </row>
    <row r="38" s="4" customFormat="true" ht="58" customHeight="true" spans="1:216">
      <c r="A38" s="39">
        <v>26</v>
      </c>
      <c r="B38" s="32" t="s">
        <v>150</v>
      </c>
      <c r="C38" s="32" t="s">
        <v>151</v>
      </c>
      <c r="D38" s="33" t="s">
        <v>152</v>
      </c>
      <c r="E38" s="33">
        <v>126000</v>
      </c>
      <c r="F38" s="33">
        <v>2000</v>
      </c>
      <c r="G38" s="40">
        <v>13000</v>
      </c>
      <c r="H38" s="32" t="s">
        <v>153</v>
      </c>
      <c r="I38" s="58">
        <v>44803</v>
      </c>
      <c r="J38" s="55" t="s">
        <v>154</v>
      </c>
      <c r="K38" s="40" t="s">
        <v>102</v>
      </c>
      <c r="L38" s="55" t="s">
        <v>103</v>
      </c>
      <c r="M38" s="55" t="s">
        <v>155</v>
      </c>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63"/>
    </row>
    <row r="39" s="4" customFormat="true" ht="68" customHeight="true" spans="1:216">
      <c r="A39" s="39">
        <v>27</v>
      </c>
      <c r="B39" s="32" t="s">
        <v>156</v>
      </c>
      <c r="C39" s="32" t="s">
        <v>157</v>
      </c>
      <c r="D39" s="33" t="s">
        <v>86</v>
      </c>
      <c r="E39" s="33">
        <v>38000</v>
      </c>
      <c r="F39" s="33">
        <v>9000</v>
      </c>
      <c r="G39" s="40">
        <v>20000</v>
      </c>
      <c r="H39" s="32" t="s">
        <v>111</v>
      </c>
      <c r="I39" s="58">
        <v>44834</v>
      </c>
      <c r="J39" s="40" t="s">
        <v>158</v>
      </c>
      <c r="K39" s="40" t="s">
        <v>102</v>
      </c>
      <c r="L39" s="40" t="s">
        <v>103</v>
      </c>
      <c r="M39" s="40" t="s">
        <v>104</v>
      </c>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63"/>
    </row>
    <row r="40" s="4" customFormat="true" ht="64" customHeight="true" spans="1:216">
      <c r="A40" s="39">
        <v>28</v>
      </c>
      <c r="B40" s="32" t="s">
        <v>159</v>
      </c>
      <c r="C40" s="32" t="s">
        <v>160</v>
      </c>
      <c r="D40" s="33" t="s">
        <v>161</v>
      </c>
      <c r="E40" s="33">
        <v>30000</v>
      </c>
      <c r="F40" s="33">
        <v>22000</v>
      </c>
      <c r="G40" s="40">
        <v>8000</v>
      </c>
      <c r="H40" s="32" t="s">
        <v>162</v>
      </c>
      <c r="I40" s="58">
        <v>44134</v>
      </c>
      <c r="J40" s="40" t="s">
        <v>163</v>
      </c>
      <c r="K40" s="40" t="s">
        <v>102</v>
      </c>
      <c r="L40" s="40" t="s">
        <v>103</v>
      </c>
      <c r="M40" s="40" t="s">
        <v>104</v>
      </c>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63"/>
    </row>
    <row r="41" s="4" customFormat="true" ht="70" customHeight="true" spans="1:216">
      <c r="A41" s="39">
        <v>29</v>
      </c>
      <c r="B41" s="32" t="s">
        <v>164</v>
      </c>
      <c r="C41" s="32" t="s">
        <v>165</v>
      </c>
      <c r="D41" s="33" t="s">
        <v>166</v>
      </c>
      <c r="E41" s="33">
        <v>100000</v>
      </c>
      <c r="F41" s="33">
        <v>20000</v>
      </c>
      <c r="G41" s="40">
        <v>10000</v>
      </c>
      <c r="H41" s="32" t="s">
        <v>167</v>
      </c>
      <c r="I41" s="58">
        <v>44375</v>
      </c>
      <c r="J41" s="40" t="s">
        <v>168</v>
      </c>
      <c r="K41" s="40" t="s">
        <v>102</v>
      </c>
      <c r="L41" s="40" t="s">
        <v>103</v>
      </c>
      <c r="M41" s="40" t="s">
        <v>104</v>
      </c>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63"/>
    </row>
    <row r="42" s="4" customFormat="true" ht="68" customHeight="true" spans="1:216">
      <c r="A42" s="39">
        <v>30</v>
      </c>
      <c r="B42" s="32" t="s">
        <v>169</v>
      </c>
      <c r="C42" s="32" t="s">
        <v>170</v>
      </c>
      <c r="D42" s="33" t="s">
        <v>58</v>
      </c>
      <c r="E42" s="33">
        <v>20000</v>
      </c>
      <c r="F42" s="33">
        <v>8300</v>
      </c>
      <c r="G42" s="33">
        <v>8000</v>
      </c>
      <c r="H42" s="32" t="s">
        <v>171</v>
      </c>
      <c r="I42" s="58">
        <v>44681</v>
      </c>
      <c r="J42" s="40" t="s">
        <v>172</v>
      </c>
      <c r="K42" s="40" t="s">
        <v>102</v>
      </c>
      <c r="L42" s="40" t="s">
        <v>103</v>
      </c>
      <c r="M42" s="40" t="s">
        <v>173</v>
      </c>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63"/>
    </row>
    <row r="43" s="4" customFormat="true" ht="84" customHeight="true" spans="1:216">
      <c r="A43" s="39">
        <v>31</v>
      </c>
      <c r="B43" s="32" t="s">
        <v>174</v>
      </c>
      <c r="C43" s="32" t="s">
        <v>175</v>
      </c>
      <c r="D43" s="33" t="s">
        <v>58</v>
      </c>
      <c r="E43" s="33">
        <v>60000</v>
      </c>
      <c r="F43" s="33">
        <v>3188</v>
      </c>
      <c r="G43" s="40">
        <v>10000</v>
      </c>
      <c r="H43" s="32" t="s">
        <v>176</v>
      </c>
      <c r="I43" s="58">
        <v>44834</v>
      </c>
      <c r="J43" s="55" t="s">
        <v>120</v>
      </c>
      <c r="K43" s="40" t="s">
        <v>102</v>
      </c>
      <c r="L43" s="55" t="s">
        <v>103</v>
      </c>
      <c r="M43" s="55" t="s">
        <v>177</v>
      </c>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63"/>
    </row>
    <row r="44" s="7" customFormat="true" ht="98" customHeight="true" spans="1:216">
      <c r="A44" s="39">
        <v>32</v>
      </c>
      <c r="B44" s="32" t="s">
        <v>178</v>
      </c>
      <c r="C44" s="32" t="s">
        <v>179</v>
      </c>
      <c r="D44" s="33" t="s">
        <v>69</v>
      </c>
      <c r="E44" s="33">
        <v>40000</v>
      </c>
      <c r="F44" s="33">
        <v>500</v>
      </c>
      <c r="G44" s="33">
        <v>10000</v>
      </c>
      <c r="H44" s="32" t="s">
        <v>180</v>
      </c>
      <c r="I44" s="58">
        <v>44864</v>
      </c>
      <c r="J44" s="55" t="s">
        <v>120</v>
      </c>
      <c r="K44" s="40" t="s">
        <v>102</v>
      </c>
      <c r="L44" s="40" t="s">
        <v>103</v>
      </c>
      <c r="M44" s="55" t="s">
        <v>177</v>
      </c>
      <c r="HH44" s="63"/>
    </row>
    <row r="45" s="4" customFormat="true" ht="69" customHeight="true" spans="1:216">
      <c r="A45" s="39">
        <v>33</v>
      </c>
      <c r="B45" s="32" t="s">
        <v>181</v>
      </c>
      <c r="C45" s="32" t="s">
        <v>182</v>
      </c>
      <c r="D45" s="33" t="s">
        <v>183</v>
      </c>
      <c r="E45" s="40">
        <v>8454</v>
      </c>
      <c r="F45" s="33">
        <v>2100</v>
      </c>
      <c r="G45" s="40">
        <v>6354</v>
      </c>
      <c r="H45" s="32" t="s">
        <v>184</v>
      </c>
      <c r="I45" s="58">
        <v>44803</v>
      </c>
      <c r="J45" s="40" t="s">
        <v>185</v>
      </c>
      <c r="K45" s="40" t="s">
        <v>102</v>
      </c>
      <c r="L45" s="40" t="s">
        <v>103</v>
      </c>
      <c r="M45" s="40" t="s">
        <v>39</v>
      </c>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63"/>
    </row>
    <row r="46" s="4" customFormat="true" ht="81" customHeight="true" spans="1:216">
      <c r="A46" s="39">
        <v>34</v>
      </c>
      <c r="B46" s="32" t="s">
        <v>186</v>
      </c>
      <c r="C46" s="32" t="s">
        <v>187</v>
      </c>
      <c r="D46" s="33" t="s">
        <v>183</v>
      </c>
      <c r="E46" s="40">
        <v>10096</v>
      </c>
      <c r="F46" s="33">
        <v>3500</v>
      </c>
      <c r="G46" s="40">
        <v>6596</v>
      </c>
      <c r="H46" s="32" t="s">
        <v>188</v>
      </c>
      <c r="I46" s="58">
        <v>44803</v>
      </c>
      <c r="J46" s="40" t="s">
        <v>185</v>
      </c>
      <c r="K46" s="40" t="s">
        <v>102</v>
      </c>
      <c r="L46" s="40" t="s">
        <v>103</v>
      </c>
      <c r="M46" s="40" t="s">
        <v>39</v>
      </c>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63"/>
    </row>
    <row r="47" s="4" customFormat="true" ht="54" customHeight="true" spans="1:216">
      <c r="A47" s="39">
        <v>35</v>
      </c>
      <c r="B47" s="32" t="s">
        <v>189</v>
      </c>
      <c r="C47" s="32" t="s">
        <v>190</v>
      </c>
      <c r="D47" s="33" t="s">
        <v>86</v>
      </c>
      <c r="E47" s="40">
        <v>20885</v>
      </c>
      <c r="F47" s="33">
        <v>5000</v>
      </c>
      <c r="G47" s="30">
        <v>10000</v>
      </c>
      <c r="H47" s="32" t="s">
        <v>191</v>
      </c>
      <c r="I47" s="58">
        <v>44895</v>
      </c>
      <c r="J47" s="40" t="s">
        <v>192</v>
      </c>
      <c r="K47" s="40" t="s">
        <v>102</v>
      </c>
      <c r="L47" s="40" t="s">
        <v>103</v>
      </c>
      <c r="M47" s="40" t="s">
        <v>45</v>
      </c>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63"/>
    </row>
    <row r="48" s="4" customFormat="true" ht="54" customHeight="true" spans="1:216">
      <c r="A48" s="39">
        <v>36</v>
      </c>
      <c r="B48" s="32" t="s">
        <v>193</v>
      </c>
      <c r="C48" s="32" t="s">
        <v>194</v>
      </c>
      <c r="D48" s="33" t="s">
        <v>183</v>
      </c>
      <c r="E48" s="40">
        <v>8000</v>
      </c>
      <c r="F48" s="33">
        <v>2500</v>
      </c>
      <c r="G48" s="40">
        <v>5500</v>
      </c>
      <c r="H48" s="32" t="s">
        <v>195</v>
      </c>
      <c r="I48" s="58">
        <v>44711</v>
      </c>
      <c r="J48" s="40" t="s">
        <v>192</v>
      </c>
      <c r="K48" s="40" t="s">
        <v>102</v>
      </c>
      <c r="L48" s="40" t="s">
        <v>103</v>
      </c>
      <c r="M48" s="40" t="s">
        <v>45</v>
      </c>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63"/>
    </row>
    <row r="49" s="8" customFormat="true" ht="22" customHeight="true" spans="1:213">
      <c r="A49" s="34" t="s">
        <v>196</v>
      </c>
      <c r="B49" s="41" t="s">
        <v>197</v>
      </c>
      <c r="C49" s="42"/>
      <c r="D49" s="33"/>
      <c r="E49" s="33">
        <f t="shared" ref="E49:G49" si="3">E50+E66</f>
        <v>1935472</v>
      </c>
      <c r="F49" s="33">
        <f t="shared" si="3"/>
        <v>222000</v>
      </c>
      <c r="G49" s="33">
        <f t="shared" si="3"/>
        <v>433630</v>
      </c>
      <c r="H49" s="47"/>
      <c r="I49" s="40"/>
      <c r="J49" s="40"/>
      <c r="K49" s="40"/>
      <c r="L49" s="55"/>
      <c r="M49" s="55"/>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row>
    <row r="50" s="8" customFormat="true" ht="22" customHeight="true" spans="1:213">
      <c r="A50" s="35"/>
      <c r="B50" s="36" t="s">
        <v>198</v>
      </c>
      <c r="C50" s="37"/>
      <c r="D50" s="33"/>
      <c r="E50" s="38">
        <f t="shared" ref="E50:G50" si="4">SUM(E51:E65)</f>
        <v>1126869</v>
      </c>
      <c r="F50" s="38">
        <f t="shared" si="4"/>
        <v>0</v>
      </c>
      <c r="G50" s="38">
        <f t="shared" si="4"/>
        <v>180000</v>
      </c>
      <c r="H50" s="48"/>
      <c r="I50" s="40"/>
      <c r="J50" s="40"/>
      <c r="K50" s="40"/>
      <c r="L50" s="55"/>
      <c r="M50" s="55"/>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row>
    <row r="51" s="6" customFormat="true" ht="105" customHeight="true" spans="1:215">
      <c r="A51" s="30">
        <v>37</v>
      </c>
      <c r="B51" s="31" t="s">
        <v>199</v>
      </c>
      <c r="C51" s="32" t="s">
        <v>200</v>
      </c>
      <c r="D51" s="33" t="s">
        <v>31</v>
      </c>
      <c r="E51" s="33">
        <v>60174</v>
      </c>
      <c r="F51" s="33">
        <v>0</v>
      </c>
      <c r="G51" s="33">
        <v>15000</v>
      </c>
      <c r="H51" s="47" t="s">
        <v>201</v>
      </c>
      <c r="I51" s="58">
        <v>45168</v>
      </c>
      <c r="J51" s="40" t="s">
        <v>202</v>
      </c>
      <c r="K51" s="40" t="s">
        <v>203</v>
      </c>
      <c r="L51" s="40" t="s">
        <v>204</v>
      </c>
      <c r="M51" s="40" t="s">
        <v>34</v>
      </c>
      <c r="HE51" s="64"/>
      <c r="HF51" s="11"/>
      <c r="HG51" s="11"/>
    </row>
    <row r="52" s="8" customFormat="true" ht="52" customHeight="true" spans="1:213">
      <c r="A52" s="30">
        <v>38</v>
      </c>
      <c r="B52" s="31" t="s">
        <v>205</v>
      </c>
      <c r="C52" s="32" t="s">
        <v>206</v>
      </c>
      <c r="D52" s="33" t="s">
        <v>207</v>
      </c>
      <c r="E52" s="33">
        <v>800000</v>
      </c>
      <c r="F52" s="33">
        <v>0</v>
      </c>
      <c r="G52" s="33">
        <v>20000</v>
      </c>
      <c r="H52" s="47" t="s">
        <v>208</v>
      </c>
      <c r="I52" s="58">
        <v>45261</v>
      </c>
      <c r="J52" s="40" t="s">
        <v>209</v>
      </c>
      <c r="K52" s="40" t="s">
        <v>203</v>
      </c>
      <c r="L52" s="55" t="s">
        <v>204</v>
      </c>
      <c r="M52" s="55" t="s">
        <v>61</v>
      </c>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row>
    <row r="53" s="8" customFormat="true" ht="55" customHeight="true" spans="1:213">
      <c r="A53" s="30">
        <v>39</v>
      </c>
      <c r="B53" s="32" t="s">
        <v>210</v>
      </c>
      <c r="C53" s="32" t="s">
        <v>211</v>
      </c>
      <c r="D53" s="33" t="s">
        <v>118</v>
      </c>
      <c r="E53" s="33">
        <v>12133</v>
      </c>
      <c r="F53" s="33">
        <v>0</v>
      </c>
      <c r="G53" s="30">
        <v>7000</v>
      </c>
      <c r="H53" s="52" t="s">
        <v>212</v>
      </c>
      <c r="I53" s="58">
        <v>45078</v>
      </c>
      <c r="J53" s="40" t="s">
        <v>213</v>
      </c>
      <c r="K53" s="40" t="s">
        <v>203</v>
      </c>
      <c r="L53" s="40" t="s">
        <v>204</v>
      </c>
      <c r="M53" s="40" t="s">
        <v>155</v>
      </c>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row>
    <row r="54" s="8" customFormat="true" ht="77" customHeight="true" spans="1:213">
      <c r="A54" s="30">
        <v>40</v>
      </c>
      <c r="B54" s="32" t="s">
        <v>214</v>
      </c>
      <c r="C54" s="32" t="s">
        <v>215</v>
      </c>
      <c r="D54" s="33" t="s">
        <v>118</v>
      </c>
      <c r="E54" s="33">
        <v>34550</v>
      </c>
      <c r="F54" s="33">
        <v>0</v>
      </c>
      <c r="G54" s="30">
        <v>13000</v>
      </c>
      <c r="H54" s="52" t="s">
        <v>216</v>
      </c>
      <c r="I54" s="58">
        <v>45166</v>
      </c>
      <c r="J54" s="40" t="s">
        <v>217</v>
      </c>
      <c r="K54" s="40" t="s">
        <v>203</v>
      </c>
      <c r="L54" s="40" t="s">
        <v>204</v>
      </c>
      <c r="M54" s="40" t="s">
        <v>155</v>
      </c>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row>
    <row r="55" s="8" customFormat="true" ht="80" customHeight="true" spans="1:213">
      <c r="A55" s="30">
        <v>41</v>
      </c>
      <c r="B55" s="32" t="s">
        <v>218</v>
      </c>
      <c r="C55" s="32" t="s">
        <v>219</v>
      </c>
      <c r="D55" s="33" t="s">
        <v>118</v>
      </c>
      <c r="E55" s="33">
        <v>30000</v>
      </c>
      <c r="F55" s="33">
        <v>0</v>
      </c>
      <c r="G55" s="33">
        <v>15000</v>
      </c>
      <c r="H55" s="32" t="s">
        <v>220</v>
      </c>
      <c r="I55" s="58">
        <v>44954</v>
      </c>
      <c r="J55" s="40" t="s">
        <v>221</v>
      </c>
      <c r="K55" s="40" t="s">
        <v>203</v>
      </c>
      <c r="L55" s="40" t="s">
        <v>204</v>
      </c>
      <c r="M55" s="40" t="s">
        <v>104</v>
      </c>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row>
    <row r="56" s="8" customFormat="true" ht="81" customHeight="true" spans="1:213">
      <c r="A56" s="30">
        <v>42</v>
      </c>
      <c r="B56" s="32" t="s">
        <v>222</v>
      </c>
      <c r="C56" s="32" t="s">
        <v>223</v>
      </c>
      <c r="D56" s="40" t="s">
        <v>118</v>
      </c>
      <c r="E56" s="40">
        <v>15000</v>
      </c>
      <c r="F56" s="40">
        <v>0</v>
      </c>
      <c r="G56" s="40">
        <v>10000</v>
      </c>
      <c r="H56" s="32" t="s">
        <v>224</v>
      </c>
      <c r="I56" s="58">
        <v>44954</v>
      </c>
      <c r="J56" s="40" t="s">
        <v>225</v>
      </c>
      <c r="K56" s="40" t="s">
        <v>203</v>
      </c>
      <c r="L56" s="40" t="s">
        <v>204</v>
      </c>
      <c r="M56" s="40" t="s">
        <v>104</v>
      </c>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row>
    <row r="57" s="8" customFormat="true" ht="65" customHeight="true" spans="1:213">
      <c r="A57" s="30">
        <v>43</v>
      </c>
      <c r="B57" s="32" t="s">
        <v>226</v>
      </c>
      <c r="C57" s="32" t="s">
        <v>227</v>
      </c>
      <c r="D57" s="40" t="s">
        <v>118</v>
      </c>
      <c r="E57" s="40">
        <v>15000</v>
      </c>
      <c r="F57" s="40">
        <v>0</v>
      </c>
      <c r="G57" s="40">
        <v>10000</v>
      </c>
      <c r="H57" s="32" t="s">
        <v>224</v>
      </c>
      <c r="I57" s="58">
        <v>44954</v>
      </c>
      <c r="J57" s="40" t="s">
        <v>228</v>
      </c>
      <c r="K57" s="40" t="s">
        <v>203</v>
      </c>
      <c r="L57" s="40" t="s">
        <v>204</v>
      </c>
      <c r="M57" s="40" t="s">
        <v>104</v>
      </c>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row>
    <row r="58" s="8" customFormat="true" ht="73" customHeight="true" spans="1:213">
      <c r="A58" s="30">
        <v>44</v>
      </c>
      <c r="B58" s="32" t="s">
        <v>229</v>
      </c>
      <c r="C58" s="32" t="s">
        <v>230</v>
      </c>
      <c r="D58" s="40" t="s">
        <v>118</v>
      </c>
      <c r="E58" s="40">
        <v>22000</v>
      </c>
      <c r="F58" s="40">
        <v>0</v>
      </c>
      <c r="G58" s="40">
        <v>10000</v>
      </c>
      <c r="H58" s="32" t="s">
        <v>224</v>
      </c>
      <c r="I58" s="58">
        <v>44954</v>
      </c>
      <c r="J58" s="40" t="s">
        <v>231</v>
      </c>
      <c r="K58" s="40" t="s">
        <v>203</v>
      </c>
      <c r="L58" s="40" t="s">
        <v>204</v>
      </c>
      <c r="M58" s="40" t="s">
        <v>104</v>
      </c>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row>
    <row r="59" s="8" customFormat="true" ht="81" customHeight="true" spans="1:213">
      <c r="A59" s="30">
        <v>45</v>
      </c>
      <c r="B59" s="32" t="s">
        <v>232</v>
      </c>
      <c r="C59" s="32" t="s">
        <v>233</v>
      </c>
      <c r="D59" s="40" t="s">
        <v>118</v>
      </c>
      <c r="E59" s="40">
        <v>20000</v>
      </c>
      <c r="F59" s="40">
        <v>0</v>
      </c>
      <c r="G59" s="40">
        <v>10000</v>
      </c>
      <c r="H59" s="32" t="s">
        <v>224</v>
      </c>
      <c r="I59" s="58">
        <v>45044</v>
      </c>
      <c r="J59" s="40" t="s">
        <v>234</v>
      </c>
      <c r="K59" s="40" t="s">
        <v>203</v>
      </c>
      <c r="L59" s="40" t="s">
        <v>204</v>
      </c>
      <c r="M59" s="40" t="s">
        <v>104</v>
      </c>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row>
    <row r="60" s="8" customFormat="true" ht="73" customHeight="true" spans="1:213">
      <c r="A60" s="30">
        <v>46</v>
      </c>
      <c r="B60" s="32" t="s">
        <v>235</v>
      </c>
      <c r="C60" s="32" t="s">
        <v>236</v>
      </c>
      <c r="D60" s="40" t="s">
        <v>118</v>
      </c>
      <c r="E60" s="40">
        <v>15000</v>
      </c>
      <c r="F60" s="40">
        <v>0</v>
      </c>
      <c r="G60" s="40">
        <v>10000</v>
      </c>
      <c r="H60" s="32" t="s">
        <v>224</v>
      </c>
      <c r="I60" s="58">
        <v>44954</v>
      </c>
      <c r="J60" s="40" t="s">
        <v>237</v>
      </c>
      <c r="K60" s="40" t="s">
        <v>203</v>
      </c>
      <c r="L60" s="40" t="s">
        <v>204</v>
      </c>
      <c r="M60" s="40" t="s">
        <v>104</v>
      </c>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row>
    <row r="61" s="8" customFormat="true" ht="52" customHeight="true" spans="1:213">
      <c r="A61" s="30">
        <v>47</v>
      </c>
      <c r="B61" s="32" t="s">
        <v>238</v>
      </c>
      <c r="C61" s="32" t="s">
        <v>239</v>
      </c>
      <c r="D61" s="40" t="s">
        <v>118</v>
      </c>
      <c r="E61" s="40">
        <v>15000</v>
      </c>
      <c r="F61" s="40">
        <v>0</v>
      </c>
      <c r="G61" s="40">
        <v>10000</v>
      </c>
      <c r="H61" s="32" t="s">
        <v>224</v>
      </c>
      <c r="I61" s="58">
        <v>44954</v>
      </c>
      <c r="J61" s="40" t="s">
        <v>240</v>
      </c>
      <c r="K61" s="40" t="s">
        <v>203</v>
      </c>
      <c r="L61" s="40" t="s">
        <v>204</v>
      </c>
      <c r="M61" s="40" t="s">
        <v>104</v>
      </c>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row>
    <row r="62" s="8" customFormat="true" ht="61" customHeight="true" spans="1:213">
      <c r="A62" s="30">
        <v>48</v>
      </c>
      <c r="B62" s="32" t="s">
        <v>241</v>
      </c>
      <c r="C62" s="32" t="s">
        <v>242</v>
      </c>
      <c r="D62" s="40" t="s">
        <v>118</v>
      </c>
      <c r="E62" s="40">
        <v>20000</v>
      </c>
      <c r="F62" s="40">
        <v>0</v>
      </c>
      <c r="G62" s="40">
        <v>10000</v>
      </c>
      <c r="H62" s="32" t="s">
        <v>224</v>
      </c>
      <c r="I62" s="58">
        <v>44954</v>
      </c>
      <c r="J62" s="40" t="s">
        <v>243</v>
      </c>
      <c r="K62" s="40" t="s">
        <v>203</v>
      </c>
      <c r="L62" s="40" t="s">
        <v>204</v>
      </c>
      <c r="M62" s="40" t="s">
        <v>104</v>
      </c>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row>
    <row r="63" s="8" customFormat="true" ht="69" customHeight="true" spans="1:213">
      <c r="A63" s="30">
        <v>49</v>
      </c>
      <c r="B63" s="32" t="s">
        <v>244</v>
      </c>
      <c r="C63" s="32" t="s">
        <v>245</v>
      </c>
      <c r="D63" s="40" t="s">
        <v>118</v>
      </c>
      <c r="E63" s="40">
        <v>30000</v>
      </c>
      <c r="F63" s="40">
        <v>0</v>
      </c>
      <c r="G63" s="40">
        <v>15000</v>
      </c>
      <c r="H63" s="32" t="s">
        <v>246</v>
      </c>
      <c r="I63" s="58">
        <v>45013</v>
      </c>
      <c r="J63" s="40" t="s">
        <v>247</v>
      </c>
      <c r="K63" s="40" t="s">
        <v>203</v>
      </c>
      <c r="L63" s="40" t="s">
        <v>204</v>
      </c>
      <c r="M63" s="40" t="s">
        <v>104</v>
      </c>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row>
    <row r="64" s="8" customFormat="true" ht="82" customHeight="true" spans="1:213">
      <c r="A64" s="30">
        <v>50</v>
      </c>
      <c r="B64" s="32" t="s">
        <v>248</v>
      </c>
      <c r="C64" s="32" t="s">
        <v>249</v>
      </c>
      <c r="D64" s="40" t="s">
        <v>118</v>
      </c>
      <c r="E64" s="40">
        <v>11815</v>
      </c>
      <c r="F64" s="40">
        <v>0</v>
      </c>
      <c r="G64" s="40">
        <v>8000</v>
      </c>
      <c r="H64" s="32" t="s">
        <v>250</v>
      </c>
      <c r="I64" s="58">
        <v>45044</v>
      </c>
      <c r="J64" s="40" t="s">
        <v>251</v>
      </c>
      <c r="K64" s="40" t="s">
        <v>203</v>
      </c>
      <c r="L64" s="40" t="s">
        <v>204</v>
      </c>
      <c r="M64" s="40" t="s">
        <v>39</v>
      </c>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row>
    <row r="65" s="8" customFormat="true" ht="49" customHeight="true" spans="1:213">
      <c r="A65" s="30">
        <v>51</v>
      </c>
      <c r="B65" s="32" t="s">
        <v>252</v>
      </c>
      <c r="C65" s="32" t="s">
        <v>253</v>
      </c>
      <c r="D65" s="33" t="s">
        <v>118</v>
      </c>
      <c r="E65" s="33">
        <v>26197</v>
      </c>
      <c r="F65" s="33">
        <v>0</v>
      </c>
      <c r="G65" s="40">
        <v>17000</v>
      </c>
      <c r="H65" s="32" t="s">
        <v>254</v>
      </c>
      <c r="I65" s="58">
        <v>44954</v>
      </c>
      <c r="J65" s="40" t="s">
        <v>251</v>
      </c>
      <c r="K65" s="40" t="s">
        <v>203</v>
      </c>
      <c r="L65" s="40" t="s">
        <v>204</v>
      </c>
      <c r="M65" s="40" t="s">
        <v>39</v>
      </c>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row>
    <row r="66" s="8" customFormat="true" ht="22" customHeight="true" spans="1:213">
      <c r="A66" s="35"/>
      <c r="B66" s="36" t="s">
        <v>255</v>
      </c>
      <c r="C66" s="37"/>
      <c r="D66" s="33"/>
      <c r="E66" s="38">
        <f t="shared" ref="E66:G66" si="5">SUM(E67:E80)</f>
        <v>808603</v>
      </c>
      <c r="F66" s="38">
        <f t="shared" si="5"/>
        <v>222000</v>
      </c>
      <c r="G66" s="38">
        <f t="shared" si="5"/>
        <v>253630</v>
      </c>
      <c r="H66" s="48"/>
      <c r="I66" s="40"/>
      <c r="J66" s="40"/>
      <c r="K66" s="40"/>
      <c r="L66" s="55"/>
      <c r="M66" s="55"/>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row>
    <row r="67" s="10" customFormat="true" ht="159" customHeight="true" spans="1:215">
      <c r="A67" s="39">
        <v>52</v>
      </c>
      <c r="B67" s="32" t="s">
        <v>256</v>
      </c>
      <c r="C67" s="32" t="s">
        <v>257</v>
      </c>
      <c r="D67" s="33" t="s">
        <v>58</v>
      </c>
      <c r="E67" s="33">
        <v>45373</v>
      </c>
      <c r="F67" s="33">
        <v>5000</v>
      </c>
      <c r="G67" s="33">
        <v>15000</v>
      </c>
      <c r="H67" s="47" t="s">
        <v>258</v>
      </c>
      <c r="I67" s="58">
        <v>44803</v>
      </c>
      <c r="J67" s="40" t="s">
        <v>259</v>
      </c>
      <c r="K67" s="40" t="s">
        <v>203</v>
      </c>
      <c r="L67" s="40" t="s">
        <v>204</v>
      </c>
      <c r="M67" s="40" t="s">
        <v>260</v>
      </c>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11"/>
      <c r="HF67" s="11"/>
      <c r="HG67" s="11"/>
    </row>
    <row r="68" s="4" customFormat="true" ht="53" customHeight="true" spans="1:215">
      <c r="A68" s="39">
        <v>53</v>
      </c>
      <c r="B68" s="32" t="s">
        <v>261</v>
      </c>
      <c r="C68" s="32" t="s">
        <v>262</v>
      </c>
      <c r="D68" s="33" t="s">
        <v>86</v>
      </c>
      <c r="E68" s="33">
        <v>34720</v>
      </c>
      <c r="F68" s="33">
        <v>3500</v>
      </c>
      <c r="G68" s="30">
        <v>15000</v>
      </c>
      <c r="H68" s="52" t="s">
        <v>263</v>
      </c>
      <c r="I68" s="58">
        <v>44866</v>
      </c>
      <c r="J68" s="40" t="s">
        <v>264</v>
      </c>
      <c r="K68" s="40" t="s">
        <v>203</v>
      </c>
      <c r="L68" s="40" t="s">
        <v>204</v>
      </c>
      <c r="M68" s="40" t="s">
        <v>34</v>
      </c>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HE68" s="11"/>
      <c r="HF68" s="11"/>
      <c r="HG68" s="11"/>
    </row>
    <row r="69" s="6" customFormat="true" ht="77" customHeight="true" spans="1:215">
      <c r="A69" s="39">
        <v>54</v>
      </c>
      <c r="B69" s="32" t="s">
        <v>265</v>
      </c>
      <c r="C69" s="32" t="s">
        <v>266</v>
      </c>
      <c r="D69" s="33" t="s">
        <v>86</v>
      </c>
      <c r="E69" s="33">
        <v>125204</v>
      </c>
      <c r="F69" s="33">
        <v>42000</v>
      </c>
      <c r="G69" s="33">
        <v>50000</v>
      </c>
      <c r="H69" s="32" t="s">
        <v>267</v>
      </c>
      <c r="I69" s="58">
        <v>44562</v>
      </c>
      <c r="J69" s="40" t="s">
        <v>268</v>
      </c>
      <c r="K69" s="40" t="s">
        <v>203</v>
      </c>
      <c r="L69" s="40" t="s">
        <v>204</v>
      </c>
      <c r="M69" s="40" t="s">
        <v>104</v>
      </c>
      <c r="HF69" s="11"/>
      <c r="HG69" s="11"/>
    </row>
    <row r="70" s="6" customFormat="true" ht="75" customHeight="true" spans="1:215">
      <c r="A70" s="39">
        <v>55</v>
      </c>
      <c r="B70" s="32" t="s">
        <v>269</v>
      </c>
      <c r="C70" s="32" t="s">
        <v>270</v>
      </c>
      <c r="D70" s="40" t="s">
        <v>86</v>
      </c>
      <c r="E70" s="33">
        <v>30000</v>
      </c>
      <c r="F70" s="33">
        <v>4000</v>
      </c>
      <c r="G70" s="33">
        <v>20000</v>
      </c>
      <c r="H70" s="47" t="s">
        <v>271</v>
      </c>
      <c r="I70" s="58">
        <v>44805</v>
      </c>
      <c r="J70" s="40" t="s">
        <v>272</v>
      </c>
      <c r="K70" s="40" t="s">
        <v>203</v>
      </c>
      <c r="L70" s="40" t="s">
        <v>204</v>
      </c>
      <c r="M70" s="40" t="s">
        <v>104</v>
      </c>
      <c r="HF70" s="11"/>
      <c r="HG70" s="11"/>
    </row>
    <row r="71" s="10" customFormat="true" ht="73" customHeight="true" spans="1:215">
      <c r="A71" s="39">
        <v>56</v>
      </c>
      <c r="B71" s="32" t="s">
        <v>273</v>
      </c>
      <c r="C71" s="32" t="s">
        <v>274</v>
      </c>
      <c r="D71" s="33" t="s">
        <v>166</v>
      </c>
      <c r="E71" s="33">
        <v>98000</v>
      </c>
      <c r="F71" s="33">
        <v>16000</v>
      </c>
      <c r="G71" s="33">
        <v>25000</v>
      </c>
      <c r="H71" s="47" t="s">
        <v>275</v>
      </c>
      <c r="I71" s="58">
        <v>44256</v>
      </c>
      <c r="J71" s="40" t="s">
        <v>251</v>
      </c>
      <c r="K71" s="40" t="s">
        <v>203</v>
      </c>
      <c r="L71" s="40" t="s">
        <v>204</v>
      </c>
      <c r="M71" s="40" t="s">
        <v>39</v>
      </c>
      <c r="HA71" s="7"/>
      <c r="HB71" s="7"/>
      <c r="HC71" s="7"/>
      <c r="HD71" s="7"/>
      <c r="HF71" s="11"/>
      <c r="HG71" s="11"/>
    </row>
    <row r="72" s="4" customFormat="true" ht="58" customHeight="true" spans="1:215">
      <c r="A72" s="39">
        <v>57</v>
      </c>
      <c r="B72" s="65" t="s">
        <v>276</v>
      </c>
      <c r="C72" s="32" t="s">
        <v>277</v>
      </c>
      <c r="D72" s="33" t="s">
        <v>64</v>
      </c>
      <c r="E72" s="33">
        <v>63483</v>
      </c>
      <c r="F72" s="33">
        <v>36000</v>
      </c>
      <c r="G72" s="33">
        <v>18000</v>
      </c>
      <c r="H72" s="32" t="s">
        <v>278</v>
      </c>
      <c r="I72" s="58">
        <v>44136</v>
      </c>
      <c r="J72" s="40" t="s">
        <v>279</v>
      </c>
      <c r="K72" s="40" t="s">
        <v>203</v>
      </c>
      <c r="L72" s="40" t="s">
        <v>204</v>
      </c>
      <c r="M72" s="40" t="s">
        <v>45</v>
      </c>
      <c r="HA72" s="7"/>
      <c r="HB72" s="7"/>
      <c r="HC72" s="7"/>
      <c r="HD72" s="7"/>
      <c r="HF72" s="11"/>
      <c r="HG72" s="11"/>
    </row>
    <row r="73" s="8" customFormat="true" ht="93" customHeight="true" spans="1:213">
      <c r="A73" s="39">
        <v>58</v>
      </c>
      <c r="B73" s="32" t="s">
        <v>280</v>
      </c>
      <c r="C73" s="32" t="s">
        <v>281</v>
      </c>
      <c r="D73" s="33" t="s">
        <v>129</v>
      </c>
      <c r="E73" s="33">
        <v>148685</v>
      </c>
      <c r="F73" s="33">
        <v>20000</v>
      </c>
      <c r="G73" s="30">
        <v>25000</v>
      </c>
      <c r="H73" s="52" t="s">
        <v>282</v>
      </c>
      <c r="I73" s="58">
        <v>44470</v>
      </c>
      <c r="J73" s="40" t="s">
        <v>217</v>
      </c>
      <c r="K73" s="40" t="s">
        <v>203</v>
      </c>
      <c r="L73" s="40" t="s">
        <v>204</v>
      </c>
      <c r="M73" s="40" t="s">
        <v>155</v>
      </c>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row>
    <row r="74" s="8" customFormat="true" ht="80" customHeight="true" spans="1:213">
      <c r="A74" s="39">
        <v>59</v>
      </c>
      <c r="B74" s="32" t="s">
        <v>283</v>
      </c>
      <c r="C74" s="32" t="s">
        <v>284</v>
      </c>
      <c r="D74" s="33" t="s">
        <v>86</v>
      </c>
      <c r="E74" s="33">
        <v>80000</v>
      </c>
      <c r="F74" s="33">
        <v>3000</v>
      </c>
      <c r="G74" s="30">
        <v>15000</v>
      </c>
      <c r="H74" s="47" t="s">
        <v>285</v>
      </c>
      <c r="I74" s="58">
        <v>44893</v>
      </c>
      <c r="J74" s="40" t="s">
        <v>286</v>
      </c>
      <c r="K74" s="40" t="s">
        <v>203</v>
      </c>
      <c r="L74" s="55" t="s">
        <v>204</v>
      </c>
      <c r="M74" s="40" t="s">
        <v>104</v>
      </c>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row>
    <row r="75" s="8" customFormat="true" ht="82" customHeight="true" spans="1:213">
      <c r="A75" s="39">
        <v>60</v>
      </c>
      <c r="B75" s="32" t="s">
        <v>287</v>
      </c>
      <c r="C75" s="32" t="s">
        <v>288</v>
      </c>
      <c r="D75" s="33" t="s">
        <v>86</v>
      </c>
      <c r="E75" s="33">
        <v>30000</v>
      </c>
      <c r="F75" s="33">
        <v>10000</v>
      </c>
      <c r="G75" s="33">
        <v>10000</v>
      </c>
      <c r="H75" s="47" t="s">
        <v>289</v>
      </c>
      <c r="I75" s="58">
        <v>44648</v>
      </c>
      <c r="J75" s="40" t="s">
        <v>290</v>
      </c>
      <c r="K75" s="40" t="s">
        <v>203</v>
      </c>
      <c r="L75" s="40" t="s">
        <v>204</v>
      </c>
      <c r="M75" s="40" t="s">
        <v>173</v>
      </c>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row>
    <row r="76" s="8" customFormat="true" ht="96" customHeight="true" spans="1:213">
      <c r="A76" s="39">
        <v>61</v>
      </c>
      <c r="B76" s="32" t="s">
        <v>291</v>
      </c>
      <c r="C76" s="32" t="s">
        <v>292</v>
      </c>
      <c r="D76" s="33" t="s">
        <v>183</v>
      </c>
      <c r="E76" s="33">
        <v>12000</v>
      </c>
      <c r="F76" s="33">
        <v>4000</v>
      </c>
      <c r="G76" s="33">
        <v>8000</v>
      </c>
      <c r="H76" s="47" t="s">
        <v>293</v>
      </c>
      <c r="I76" s="58">
        <v>44648</v>
      </c>
      <c r="J76" s="40" t="s">
        <v>294</v>
      </c>
      <c r="K76" s="40" t="s">
        <v>203</v>
      </c>
      <c r="L76" s="40" t="s">
        <v>204</v>
      </c>
      <c r="M76" s="40" t="s">
        <v>173</v>
      </c>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row>
    <row r="77" s="8" customFormat="true" ht="96" customHeight="true" spans="1:213">
      <c r="A77" s="39">
        <v>62</v>
      </c>
      <c r="B77" s="32" t="s">
        <v>295</v>
      </c>
      <c r="C77" s="32" t="s">
        <v>296</v>
      </c>
      <c r="D77" s="33" t="s">
        <v>183</v>
      </c>
      <c r="E77" s="33">
        <v>33008</v>
      </c>
      <c r="F77" s="33">
        <v>10000</v>
      </c>
      <c r="G77" s="40">
        <v>23000</v>
      </c>
      <c r="H77" s="47" t="s">
        <v>297</v>
      </c>
      <c r="I77" s="58">
        <v>44740</v>
      </c>
      <c r="J77" s="40" t="s">
        <v>298</v>
      </c>
      <c r="K77" s="40" t="s">
        <v>203</v>
      </c>
      <c r="L77" s="40" t="s">
        <v>204</v>
      </c>
      <c r="M77" s="40" t="s">
        <v>54</v>
      </c>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row>
    <row r="78" s="8" customFormat="true" ht="55" customHeight="true" spans="1:213">
      <c r="A78" s="39">
        <v>63</v>
      </c>
      <c r="B78" s="32" t="s">
        <v>299</v>
      </c>
      <c r="C78" s="32" t="s">
        <v>300</v>
      </c>
      <c r="D78" s="33" t="s">
        <v>183</v>
      </c>
      <c r="E78" s="33">
        <v>11130</v>
      </c>
      <c r="F78" s="33">
        <v>2500</v>
      </c>
      <c r="G78" s="40">
        <v>8630</v>
      </c>
      <c r="H78" s="32" t="s">
        <v>301</v>
      </c>
      <c r="I78" s="58">
        <v>44862</v>
      </c>
      <c r="J78" s="40" t="s">
        <v>302</v>
      </c>
      <c r="K78" s="40" t="s">
        <v>203</v>
      </c>
      <c r="L78" s="40" t="s">
        <v>204</v>
      </c>
      <c r="M78" s="40" t="s">
        <v>45</v>
      </c>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row>
    <row r="79" s="8" customFormat="true" ht="81" customHeight="true" spans="1:213">
      <c r="A79" s="39">
        <v>64</v>
      </c>
      <c r="B79" s="32" t="s">
        <v>303</v>
      </c>
      <c r="C79" s="32" t="s">
        <v>304</v>
      </c>
      <c r="D79" s="40" t="s">
        <v>64</v>
      </c>
      <c r="E79" s="33">
        <v>80000</v>
      </c>
      <c r="F79" s="33">
        <v>60000</v>
      </c>
      <c r="G79" s="40">
        <v>10000</v>
      </c>
      <c r="H79" s="32" t="s">
        <v>305</v>
      </c>
      <c r="I79" s="58">
        <v>44102</v>
      </c>
      <c r="J79" s="40" t="s">
        <v>306</v>
      </c>
      <c r="K79" s="40" t="s">
        <v>203</v>
      </c>
      <c r="L79" s="40" t="s">
        <v>204</v>
      </c>
      <c r="M79" s="40" t="s">
        <v>39</v>
      </c>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row>
    <row r="80" s="8" customFormat="true" ht="54" customHeight="true" spans="1:213">
      <c r="A80" s="39">
        <v>65</v>
      </c>
      <c r="B80" s="32" t="s">
        <v>307</v>
      </c>
      <c r="C80" s="32" t="s">
        <v>308</v>
      </c>
      <c r="D80" s="33" t="s">
        <v>183</v>
      </c>
      <c r="E80" s="33">
        <v>17000</v>
      </c>
      <c r="F80" s="33">
        <v>6000</v>
      </c>
      <c r="G80" s="40">
        <v>11000</v>
      </c>
      <c r="H80" s="32" t="s">
        <v>309</v>
      </c>
      <c r="I80" s="58">
        <v>44679</v>
      </c>
      <c r="J80" s="40" t="s">
        <v>310</v>
      </c>
      <c r="K80" s="40" t="s">
        <v>203</v>
      </c>
      <c r="L80" s="40" t="s">
        <v>204</v>
      </c>
      <c r="M80" s="40" t="s">
        <v>39</v>
      </c>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row>
    <row r="81" s="4" customFormat="true" ht="22" customHeight="true" spans="1:213">
      <c r="A81" s="34" t="s">
        <v>311</v>
      </c>
      <c r="B81" s="32" t="s">
        <v>312</v>
      </c>
      <c r="C81" s="32"/>
      <c r="D81" s="33"/>
      <c r="E81" s="33">
        <f t="shared" ref="E81:G81" si="6">E82+E92</f>
        <v>1035742</v>
      </c>
      <c r="F81" s="33">
        <f t="shared" si="6"/>
        <v>263590</v>
      </c>
      <c r="G81" s="33">
        <f t="shared" si="6"/>
        <v>273500</v>
      </c>
      <c r="H81" s="47"/>
      <c r="I81" s="40"/>
      <c r="J81" s="40"/>
      <c r="K81" s="40"/>
      <c r="L81" s="55"/>
      <c r="M81" s="55"/>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row>
    <row r="82" s="8" customFormat="true" ht="22" customHeight="true" spans="1:213">
      <c r="A82" s="35"/>
      <c r="B82" s="36" t="s">
        <v>313</v>
      </c>
      <c r="C82" s="37"/>
      <c r="D82" s="33"/>
      <c r="E82" s="38">
        <f>SUM(E83:E91)</f>
        <v>207730</v>
      </c>
      <c r="F82" s="38">
        <f>SUM(F83:F91)</f>
        <v>0</v>
      </c>
      <c r="G82" s="38">
        <f>SUM(G83:G91)</f>
        <v>107500</v>
      </c>
      <c r="H82" s="48"/>
      <c r="I82" s="40"/>
      <c r="J82" s="40"/>
      <c r="K82" s="40"/>
      <c r="L82" s="55"/>
      <c r="M82" s="55"/>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row>
    <row r="83" s="4" customFormat="true" ht="66" customHeight="true" spans="1:213">
      <c r="A83" s="39">
        <v>66</v>
      </c>
      <c r="B83" s="32" t="s">
        <v>314</v>
      </c>
      <c r="C83" s="32" t="s">
        <v>315</v>
      </c>
      <c r="D83" s="40" t="s">
        <v>31</v>
      </c>
      <c r="E83" s="40">
        <v>65000</v>
      </c>
      <c r="F83" s="40">
        <v>0</v>
      </c>
      <c r="G83" s="40">
        <v>16000</v>
      </c>
      <c r="H83" s="32" t="s">
        <v>316</v>
      </c>
      <c r="I83" s="58">
        <v>45108</v>
      </c>
      <c r="J83" s="40" t="s">
        <v>317</v>
      </c>
      <c r="K83" s="40" t="s">
        <v>318</v>
      </c>
      <c r="L83" s="40" t="s">
        <v>319</v>
      </c>
      <c r="M83" s="40" t="s">
        <v>155</v>
      </c>
      <c r="HE83" s="11"/>
    </row>
    <row r="84" s="7" customFormat="true" ht="84" customHeight="true" spans="1:213">
      <c r="A84" s="39">
        <v>67</v>
      </c>
      <c r="B84" s="32" t="s">
        <v>320</v>
      </c>
      <c r="C84" s="32" t="s">
        <v>321</v>
      </c>
      <c r="D84" s="40" t="s">
        <v>118</v>
      </c>
      <c r="E84" s="40">
        <v>39000</v>
      </c>
      <c r="F84" s="40">
        <v>0</v>
      </c>
      <c r="G84" s="40">
        <v>20000</v>
      </c>
      <c r="H84" s="32" t="s">
        <v>246</v>
      </c>
      <c r="I84" s="58">
        <v>45047</v>
      </c>
      <c r="J84" s="40" t="s">
        <v>322</v>
      </c>
      <c r="K84" s="40" t="s">
        <v>318</v>
      </c>
      <c r="L84" s="40" t="s">
        <v>319</v>
      </c>
      <c r="M84" s="40" t="s">
        <v>104</v>
      </c>
      <c r="HE84" s="11"/>
    </row>
    <row r="85" s="4" customFormat="true" ht="74" customHeight="true" spans="1:213">
      <c r="A85" s="39">
        <v>68</v>
      </c>
      <c r="B85" s="32" t="s">
        <v>323</v>
      </c>
      <c r="C85" s="32" t="s">
        <v>324</v>
      </c>
      <c r="D85" s="40" t="s">
        <v>118</v>
      </c>
      <c r="E85" s="40">
        <v>20000</v>
      </c>
      <c r="F85" s="40">
        <v>0</v>
      </c>
      <c r="G85" s="40">
        <v>16000</v>
      </c>
      <c r="H85" s="32" t="s">
        <v>325</v>
      </c>
      <c r="I85" s="58">
        <v>45168</v>
      </c>
      <c r="J85" s="40" t="s">
        <v>326</v>
      </c>
      <c r="K85" s="40" t="s">
        <v>318</v>
      </c>
      <c r="L85" s="40" t="s">
        <v>319</v>
      </c>
      <c r="M85" s="40" t="s">
        <v>34</v>
      </c>
      <c r="HE85" s="11"/>
    </row>
    <row r="86" s="7" customFormat="true" ht="66" customHeight="true" spans="1:213">
      <c r="A86" s="39">
        <v>69</v>
      </c>
      <c r="B86" s="32" t="s">
        <v>327</v>
      </c>
      <c r="C86" s="32" t="s">
        <v>328</v>
      </c>
      <c r="D86" s="40" t="s">
        <v>118</v>
      </c>
      <c r="E86" s="40">
        <v>10000</v>
      </c>
      <c r="F86" s="40">
        <v>0</v>
      </c>
      <c r="G86" s="40">
        <v>8000</v>
      </c>
      <c r="H86" s="32" t="s">
        <v>246</v>
      </c>
      <c r="I86" s="58">
        <v>45078</v>
      </c>
      <c r="J86" s="40" t="s">
        <v>329</v>
      </c>
      <c r="K86" s="40" t="s">
        <v>318</v>
      </c>
      <c r="L86" s="40" t="s">
        <v>319</v>
      </c>
      <c r="M86" s="40" t="s">
        <v>104</v>
      </c>
      <c r="HE86" s="11"/>
    </row>
    <row r="87" s="7" customFormat="true" ht="53" customHeight="true" spans="1:215">
      <c r="A87" s="39">
        <v>70</v>
      </c>
      <c r="B87" s="32" t="s">
        <v>330</v>
      </c>
      <c r="C87" s="32" t="s">
        <v>331</v>
      </c>
      <c r="D87" s="33" t="s">
        <v>118</v>
      </c>
      <c r="E87" s="33">
        <v>11000</v>
      </c>
      <c r="F87" s="69">
        <v>0</v>
      </c>
      <c r="G87" s="69">
        <v>10000</v>
      </c>
      <c r="H87" s="32" t="s">
        <v>332</v>
      </c>
      <c r="I87" s="58">
        <v>44954</v>
      </c>
      <c r="J87" s="40" t="s">
        <v>333</v>
      </c>
      <c r="K87" s="40" t="s">
        <v>318</v>
      </c>
      <c r="L87" s="40" t="s">
        <v>319</v>
      </c>
      <c r="M87" s="40" t="s">
        <v>28</v>
      </c>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row>
    <row r="88" s="4" customFormat="true" ht="96" customHeight="true" spans="1:215">
      <c r="A88" s="39">
        <v>71</v>
      </c>
      <c r="B88" s="32" t="s">
        <v>334</v>
      </c>
      <c r="C88" s="32" t="s">
        <v>335</v>
      </c>
      <c r="D88" s="40" t="s">
        <v>31</v>
      </c>
      <c r="E88" s="40">
        <v>18554</v>
      </c>
      <c r="F88" s="40">
        <v>0</v>
      </c>
      <c r="G88" s="40">
        <v>12500</v>
      </c>
      <c r="H88" s="32" t="s">
        <v>336</v>
      </c>
      <c r="I88" s="58">
        <v>45044</v>
      </c>
      <c r="J88" s="40" t="s">
        <v>337</v>
      </c>
      <c r="K88" s="40" t="s">
        <v>318</v>
      </c>
      <c r="L88" s="40" t="s">
        <v>319</v>
      </c>
      <c r="M88" s="40" t="s">
        <v>338</v>
      </c>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row>
    <row r="89" s="4" customFormat="true" ht="49" customHeight="true" spans="1:215">
      <c r="A89" s="39">
        <v>72</v>
      </c>
      <c r="B89" s="32" t="s">
        <v>339</v>
      </c>
      <c r="C89" s="32" t="s">
        <v>340</v>
      </c>
      <c r="D89" s="40" t="s">
        <v>118</v>
      </c>
      <c r="E89" s="40">
        <v>24000</v>
      </c>
      <c r="F89" s="40">
        <v>0</v>
      </c>
      <c r="G89" s="40">
        <v>14000</v>
      </c>
      <c r="H89" s="32" t="s">
        <v>341</v>
      </c>
      <c r="I89" s="58">
        <v>44954</v>
      </c>
      <c r="J89" s="40" t="s">
        <v>342</v>
      </c>
      <c r="K89" s="40" t="s">
        <v>318</v>
      </c>
      <c r="L89" s="40" t="s">
        <v>319</v>
      </c>
      <c r="M89" s="40" t="s">
        <v>173</v>
      </c>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row>
    <row r="90" s="4" customFormat="true" ht="69" customHeight="true" spans="1:215">
      <c r="A90" s="39">
        <v>73</v>
      </c>
      <c r="B90" s="32" t="s">
        <v>343</v>
      </c>
      <c r="C90" s="32" t="s">
        <v>344</v>
      </c>
      <c r="D90" s="40" t="s">
        <v>118</v>
      </c>
      <c r="E90" s="40">
        <v>9306</v>
      </c>
      <c r="F90" s="40">
        <v>0</v>
      </c>
      <c r="G90" s="40">
        <v>5000</v>
      </c>
      <c r="H90" s="32" t="s">
        <v>345</v>
      </c>
      <c r="I90" s="58">
        <v>45047</v>
      </c>
      <c r="J90" s="40" t="s">
        <v>346</v>
      </c>
      <c r="K90" s="40" t="s">
        <v>318</v>
      </c>
      <c r="L90" s="40" t="s">
        <v>319</v>
      </c>
      <c r="M90" s="40" t="s">
        <v>54</v>
      </c>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row>
    <row r="91" s="4" customFormat="true" ht="77" customHeight="true" spans="1:215">
      <c r="A91" s="39">
        <v>74</v>
      </c>
      <c r="B91" s="32" t="s">
        <v>347</v>
      </c>
      <c r="C91" s="32" t="s">
        <v>348</v>
      </c>
      <c r="D91" s="40" t="s">
        <v>118</v>
      </c>
      <c r="E91" s="40">
        <v>10870</v>
      </c>
      <c r="F91" s="69">
        <v>0</v>
      </c>
      <c r="G91" s="55">
        <v>6000</v>
      </c>
      <c r="H91" s="32" t="s">
        <v>349</v>
      </c>
      <c r="I91" s="58">
        <v>45044</v>
      </c>
      <c r="J91" s="58" t="s">
        <v>350</v>
      </c>
      <c r="K91" s="40" t="s">
        <v>318</v>
      </c>
      <c r="L91" s="40" t="s">
        <v>319</v>
      </c>
      <c r="M91" s="40" t="s">
        <v>54</v>
      </c>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row>
    <row r="92" s="8" customFormat="true" ht="22" customHeight="true" spans="1:213">
      <c r="A92" s="35"/>
      <c r="B92" s="36" t="s">
        <v>351</v>
      </c>
      <c r="C92" s="37"/>
      <c r="D92" s="33"/>
      <c r="E92" s="38">
        <f t="shared" ref="E92:G92" si="7">SUM(E93:E101)</f>
        <v>828012</v>
      </c>
      <c r="F92" s="38">
        <f t="shared" si="7"/>
        <v>263590</v>
      </c>
      <c r="G92" s="38">
        <f t="shared" si="7"/>
        <v>166000</v>
      </c>
      <c r="H92" s="48"/>
      <c r="I92" s="40"/>
      <c r="J92" s="40"/>
      <c r="K92" s="40"/>
      <c r="L92" s="55"/>
      <c r="M92" s="55"/>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row>
    <row r="93" s="7" customFormat="true" ht="69" customHeight="true" spans="1:213">
      <c r="A93" s="39">
        <v>75</v>
      </c>
      <c r="B93" s="32" t="s">
        <v>352</v>
      </c>
      <c r="C93" s="32" t="s">
        <v>353</v>
      </c>
      <c r="D93" s="40" t="s">
        <v>183</v>
      </c>
      <c r="E93" s="40">
        <v>18492</v>
      </c>
      <c r="F93" s="40">
        <v>490</v>
      </c>
      <c r="G93" s="40">
        <v>18000</v>
      </c>
      <c r="H93" s="32" t="s">
        <v>354</v>
      </c>
      <c r="I93" s="58">
        <v>44834</v>
      </c>
      <c r="J93" s="40" t="s">
        <v>355</v>
      </c>
      <c r="K93" s="40" t="s">
        <v>318</v>
      </c>
      <c r="L93" s="40" t="s">
        <v>319</v>
      </c>
      <c r="M93" s="40" t="s">
        <v>260</v>
      </c>
      <c r="HE93" s="11"/>
    </row>
    <row r="94" s="4" customFormat="true" ht="72" customHeight="true" spans="1:213">
      <c r="A94" s="39">
        <v>76</v>
      </c>
      <c r="B94" s="32" t="s">
        <v>356</v>
      </c>
      <c r="C94" s="32" t="s">
        <v>357</v>
      </c>
      <c r="D94" s="40" t="s">
        <v>58</v>
      </c>
      <c r="E94" s="40">
        <v>100000</v>
      </c>
      <c r="F94" s="40">
        <v>2000</v>
      </c>
      <c r="G94" s="40">
        <v>20000</v>
      </c>
      <c r="H94" s="32" t="s">
        <v>358</v>
      </c>
      <c r="I94" s="58">
        <v>44835</v>
      </c>
      <c r="J94" s="40" t="s">
        <v>359</v>
      </c>
      <c r="K94" s="40" t="s">
        <v>318</v>
      </c>
      <c r="L94" s="40" t="s">
        <v>319</v>
      </c>
      <c r="M94" s="40" t="s">
        <v>155</v>
      </c>
      <c r="HE94" s="11"/>
    </row>
    <row r="95" s="7" customFormat="true" ht="61" customHeight="true" spans="1:213">
      <c r="A95" s="39">
        <v>77</v>
      </c>
      <c r="B95" s="32" t="s">
        <v>360</v>
      </c>
      <c r="C95" s="32" t="s">
        <v>361</v>
      </c>
      <c r="D95" s="40" t="s">
        <v>166</v>
      </c>
      <c r="E95" s="40">
        <v>300000</v>
      </c>
      <c r="F95" s="40">
        <v>20000</v>
      </c>
      <c r="G95" s="40">
        <v>30000</v>
      </c>
      <c r="H95" s="32" t="s">
        <v>362</v>
      </c>
      <c r="I95" s="58">
        <v>44438</v>
      </c>
      <c r="J95" s="40" t="s">
        <v>363</v>
      </c>
      <c r="K95" s="40" t="s">
        <v>318</v>
      </c>
      <c r="L95" s="40" t="s">
        <v>319</v>
      </c>
      <c r="M95" s="40" t="s">
        <v>104</v>
      </c>
      <c r="HE95" s="11"/>
    </row>
    <row r="96" s="7" customFormat="true" ht="62" customHeight="true" spans="1:213">
      <c r="A96" s="39">
        <v>78</v>
      </c>
      <c r="B96" s="32" t="s">
        <v>364</v>
      </c>
      <c r="C96" s="32" t="s">
        <v>365</v>
      </c>
      <c r="D96" s="40" t="s">
        <v>166</v>
      </c>
      <c r="E96" s="40">
        <v>100000</v>
      </c>
      <c r="F96" s="40">
        <v>50000</v>
      </c>
      <c r="G96" s="40">
        <v>25000</v>
      </c>
      <c r="H96" s="32" t="s">
        <v>362</v>
      </c>
      <c r="I96" s="58">
        <v>44197</v>
      </c>
      <c r="J96" s="40" t="s">
        <v>366</v>
      </c>
      <c r="K96" s="40" t="s">
        <v>318</v>
      </c>
      <c r="L96" s="40" t="s">
        <v>319</v>
      </c>
      <c r="M96" s="40" t="s">
        <v>104</v>
      </c>
      <c r="HE96" s="11"/>
    </row>
    <row r="97" s="7" customFormat="true" ht="60" customHeight="true" spans="1:213">
      <c r="A97" s="39">
        <v>79</v>
      </c>
      <c r="B97" s="32" t="s">
        <v>367</v>
      </c>
      <c r="C97" s="32" t="s">
        <v>368</v>
      </c>
      <c r="D97" s="40" t="s">
        <v>166</v>
      </c>
      <c r="E97" s="40">
        <v>50000</v>
      </c>
      <c r="F97" s="40">
        <v>29000</v>
      </c>
      <c r="G97" s="40">
        <v>20000</v>
      </c>
      <c r="H97" s="32" t="s">
        <v>362</v>
      </c>
      <c r="I97" s="58">
        <v>44469</v>
      </c>
      <c r="J97" s="40" t="s">
        <v>369</v>
      </c>
      <c r="K97" s="40" t="s">
        <v>318</v>
      </c>
      <c r="L97" s="40" t="s">
        <v>319</v>
      </c>
      <c r="M97" s="40" t="s">
        <v>104</v>
      </c>
      <c r="HE97" s="11"/>
    </row>
    <row r="98" s="7" customFormat="true" ht="69" customHeight="true" spans="1:215">
      <c r="A98" s="39">
        <v>80</v>
      </c>
      <c r="B98" s="32" t="s">
        <v>370</v>
      </c>
      <c r="C98" s="32" t="s">
        <v>371</v>
      </c>
      <c r="D98" s="40" t="s">
        <v>372</v>
      </c>
      <c r="E98" s="33">
        <v>100000</v>
      </c>
      <c r="F98" s="33">
        <v>73500</v>
      </c>
      <c r="G98" s="70">
        <v>15000</v>
      </c>
      <c r="H98" s="32" t="s">
        <v>373</v>
      </c>
      <c r="I98" s="58">
        <v>43525</v>
      </c>
      <c r="J98" s="40" t="s">
        <v>374</v>
      </c>
      <c r="K98" s="40" t="s">
        <v>318</v>
      </c>
      <c r="L98" s="40" t="s">
        <v>319</v>
      </c>
      <c r="M98" s="40" t="s">
        <v>104</v>
      </c>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row>
    <row r="99" s="7" customFormat="true" ht="60" customHeight="true" spans="1:215">
      <c r="A99" s="39">
        <v>81</v>
      </c>
      <c r="B99" s="32" t="s">
        <v>375</v>
      </c>
      <c r="C99" s="32" t="s">
        <v>376</v>
      </c>
      <c r="D99" s="40" t="s">
        <v>161</v>
      </c>
      <c r="E99" s="33">
        <v>30000</v>
      </c>
      <c r="F99" s="33">
        <v>20000</v>
      </c>
      <c r="G99" s="40">
        <v>10000</v>
      </c>
      <c r="H99" s="32" t="s">
        <v>362</v>
      </c>
      <c r="I99" s="58">
        <v>43858</v>
      </c>
      <c r="J99" s="40" t="s">
        <v>377</v>
      </c>
      <c r="K99" s="40" t="s">
        <v>318</v>
      </c>
      <c r="L99" s="40" t="s">
        <v>319</v>
      </c>
      <c r="M99" s="40" t="s">
        <v>104</v>
      </c>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row>
    <row r="100" s="4" customFormat="true" ht="62" customHeight="true" spans="1:213">
      <c r="A100" s="39">
        <v>82</v>
      </c>
      <c r="B100" s="32" t="s">
        <v>378</v>
      </c>
      <c r="C100" s="32" t="s">
        <v>379</v>
      </c>
      <c r="D100" s="40" t="s">
        <v>166</v>
      </c>
      <c r="E100" s="33">
        <v>90000</v>
      </c>
      <c r="F100" s="33">
        <v>45000</v>
      </c>
      <c r="G100" s="40">
        <v>20000</v>
      </c>
      <c r="H100" s="32" t="s">
        <v>380</v>
      </c>
      <c r="I100" s="58">
        <v>44224</v>
      </c>
      <c r="J100" s="40" t="s">
        <v>381</v>
      </c>
      <c r="K100" s="40" t="s">
        <v>318</v>
      </c>
      <c r="L100" s="40" t="s">
        <v>319</v>
      </c>
      <c r="M100" s="40" t="s">
        <v>173</v>
      </c>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row>
    <row r="101" s="4" customFormat="true" ht="123" customHeight="true" spans="1:215">
      <c r="A101" s="39">
        <v>83</v>
      </c>
      <c r="B101" s="32" t="s">
        <v>382</v>
      </c>
      <c r="C101" s="32" t="s">
        <v>383</v>
      </c>
      <c r="D101" s="40" t="s">
        <v>166</v>
      </c>
      <c r="E101" s="33">
        <v>39520</v>
      </c>
      <c r="F101" s="33">
        <v>23600</v>
      </c>
      <c r="G101" s="40">
        <v>8000</v>
      </c>
      <c r="H101" s="32" t="s">
        <v>384</v>
      </c>
      <c r="I101" s="58">
        <v>44255</v>
      </c>
      <c r="J101" s="40" t="s">
        <v>385</v>
      </c>
      <c r="K101" s="40" t="s">
        <v>318</v>
      </c>
      <c r="L101" s="40" t="s">
        <v>319</v>
      </c>
      <c r="M101" s="40" t="s">
        <v>39</v>
      </c>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row>
    <row r="102" s="4" customFormat="true" ht="22" customHeight="true" spans="1:213">
      <c r="A102" s="34" t="s">
        <v>386</v>
      </c>
      <c r="B102" s="32" t="s">
        <v>387</v>
      </c>
      <c r="C102" s="32"/>
      <c r="D102" s="33"/>
      <c r="E102" s="33">
        <f t="shared" ref="E102:G102" si="8">E103+E119</f>
        <v>1436347</v>
      </c>
      <c r="F102" s="33">
        <f t="shared" si="8"/>
        <v>336198</v>
      </c>
      <c r="G102" s="33">
        <f t="shared" si="8"/>
        <v>452000</v>
      </c>
      <c r="H102" s="47"/>
      <c r="I102" s="40"/>
      <c r="J102" s="40"/>
      <c r="K102" s="40"/>
      <c r="L102" s="55"/>
      <c r="M102" s="55"/>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row>
    <row r="103" s="8" customFormat="true" ht="22" customHeight="true" spans="1:213">
      <c r="A103" s="35"/>
      <c r="B103" s="36" t="s">
        <v>198</v>
      </c>
      <c r="C103" s="37"/>
      <c r="D103" s="33"/>
      <c r="E103" s="38">
        <f t="shared" ref="E103:G103" si="9">SUM(E104:E118)</f>
        <v>532383</v>
      </c>
      <c r="F103" s="38">
        <f t="shared" si="9"/>
        <v>0</v>
      </c>
      <c r="G103" s="38">
        <f t="shared" si="9"/>
        <v>279000</v>
      </c>
      <c r="H103" s="48"/>
      <c r="I103" s="40"/>
      <c r="J103" s="40"/>
      <c r="K103" s="40"/>
      <c r="L103" s="55"/>
      <c r="M103" s="55"/>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row>
    <row r="104" s="7" customFormat="true" ht="157" customHeight="true" spans="1:213">
      <c r="A104" s="39">
        <v>84</v>
      </c>
      <c r="B104" s="32" t="s">
        <v>388</v>
      </c>
      <c r="C104" s="32" t="s">
        <v>389</v>
      </c>
      <c r="D104" s="33" t="s">
        <v>118</v>
      </c>
      <c r="E104" s="33">
        <v>39332</v>
      </c>
      <c r="F104" s="33">
        <v>0</v>
      </c>
      <c r="G104" s="33">
        <v>25000</v>
      </c>
      <c r="H104" s="47" t="s">
        <v>390</v>
      </c>
      <c r="I104" s="58">
        <v>45135</v>
      </c>
      <c r="J104" s="40" t="s">
        <v>391</v>
      </c>
      <c r="K104" s="40" t="s">
        <v>392</v>
      </c>
      <c r="L104" s="40" t="s">
        <v>393</v>
      </c>
      <c r="M104" s="40" t="s">
        <v>34</v>
      </c>
      <c r="HE104" s="11"/>
    </row>
    <row r="105" s="7" customFormat="true" ht="79" customHeight="true" spans="1:213">
      <c r="A105" s="39">
        <v>85</v>
      </c>
      <c r="B105" s="66" t="s">
        <v>394</v>
      </c>
      <c r="C105" s="66" t="s">
        <v>395</v>
      </c>
      <c r="D105" s="67" t="s">
        <v>396</v>
      </c>
      <c r="E105" s="67">
        <v>150000</v>
      </c>
      <c r="F105" s="67">
        <v>0</v>
      </c>
      <c r="G105" s="67">
        <v>30000</v>
      </c>
      <c r="H105" s="66" t="s">
        <v>246</v>
      </c>
      <c r="I105" s="58">
        <v>45199</v>
      </c>
      <c r="J105" s="40" t="s">
        <v>397</v>
      </c>
      <c r="K105" s="40" t="s">
        <v>392</v>
      </c>
      <c r="L105" s="40" t="s">
        <v>393</v>
      </c>
      <c r="M105" s="40" t="s">
        <v>104</v>
      </c>
      <c r="HE105" s="11"/>
    </row>
    <row r="106" s="6" customFormat="true" ht="54" customHeight="true" spans="1:216">
      <c r="A106" s="39">
        <v>86</v>
      </c>
      <c r="B106" s="32" t="s">
        <v>398</v>
      </c>
      <c r="C106" s="32" t="s">
        <v>399</v>
      </c>
      <c r="D106" s="40" t="s">
        <v>31</v>
      </c>
      <c r="E106" s="40">
        <v>50583</v>
      </c>
      <c r="F106" s="40">
        <v>0</v>
      </c>
      <c r="G106" s="40">
        <v>18000</v>
      </c>
      <c r="H106" s="32" t="s">
        <v>400</v>
      </c>
      <c r="I106" s="58">
        <v>45166</v>
      </c>
      <c r="J106" s="40" t="s">
        <v>401</v>
      </c>
      <c r="K106" s="40" t="s">
        <v>392</v>
      </c>
      <c r="L106" s="40" t="s">
        <v>393</v>
      </c>
      <c r="M106" s="40" t="s">
        <v>28</v>
      </c>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3"/>
    </row>
    <row r="107" s="7" customFormat="true" ht="103" customHeight="true" spans="1:216">
      <c r="A107" s="39">
        <v>87</v>
      </c>
      <c r="B107" s="32" t="s">
        <v>402</v>
      </c>
      <c r="C107" s="32" t="s">
        <v>403</v>
      </c>
      <c r="D107" s="40" t="s">
        <v>118</v>
      </c>
      <c r="E107" s="40">
        <v>18131</v>
      </c>
      <c r="F107" s="40">
        <v>0</v>
      </c>
      <c r="G107" s="40">
        <v>17000</v>
      </c>
      <c r="H107" s="32" t="s">
        <v>404</v>
      </c>
      <c r="I107" s="58">
        <v>45227</v>
      </c>
      <c r="J107" s="40" t="s">
        <v>391</v>
      </c>
      <c r="K107" s="40" t="s">
        <v>392</v>
      </c>
      <c r="L107" s="40" t="s">
        <v>393</v>
      </c>
      <c r="M107" s="40" t="s">
        <v>34</v>
      </c>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3"/>
    </row>
    <row r="108" s="7" customFormat="true" ht="65" customHeight="true" spans="1:215">
      <c r="A108" s="39">
        <v>88</v>
      </c>
      <c r="B108" s="32" t="s">
        <v>405</v>
      </c>
      <c r="C108" s="32" t="s">
        <v>406</v>
      </c>
      <c r="D108" s="40" t="s">
        <v>118</v>
      </c>
      <c r="E108" s="40">
        <v>10270</v>
      </c>
      <c r="F108" s="40">
        <v>0</v>
      </c>
      <c r="G108" s="40">
        <v>6000</v>
      </c>
      <c r="H108" s="32" t="s">
        <v>407</v>
      </c>
      <c r="I108" s="58">
        <v>45200</v>
      </c>
      <c r="J108" s="40" t="s">
        <v>408</v>
      </c>
      <c r="K108" s="40" t="s">
        <v>392</v>
      </c>
      <c r="L108" s="40" t="s">
        <v>393</v>
      </c>
      <c r="M108" s="40" t="s">
        <v>155</v>
      </c>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row>
    <row r="109" s="7" customFormat="true" ht="85" customHeight="true" spans="1:215">
      <c r="A109" s="39">
        <v>89</v>
      </c>
      <c r="B109" s="32" t="s">
        <v>409</v>
      </c>
      <c r="C109" s="32" t="s">
        <v>410</v>
      </c>
      <c r="D109" s="40" t="s">
        <v>118</v>
      </c>
      <c r="E109" s="40">
        <v>30888</v>
      </c>
      <c r="F109" s="40">
        <v>0</v>
      </c>
      <c r="G109" s="40">
        <v>15000</v>
      </c>
      <c r="H109" s="32" t="s">
        <v>411</v>
      </c>
      <c r="I109" s="58">
        <v>45200</v>
      </c>
      <c r="J109" s="40" t="s">
        <v>408</v>
      </c>
      <c r="K109" s="40" t="s">
        <v>392</v>
      </c>
      <c r="L109" s="40" t="s">
        <v>393</v>
      </c>
      <c r="M109" s="40" t="s">
        <v>155</v>
      </c>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row>
    <row r="110" s="10" customFormat="true" ht="100" customHeight="true" spans="1:216">
      <c r="A110" s="39">
        <v>90</v>
      </c>
      <c r="B110" s="32" t="s">
        <v>412</v>
      </c>
      <c r="C110" s="32" t="s">
        <v>413</v>
      </c>
      <c r="D110" s="33" t="s">
        <v>118</v>
      </c>
      <c r="E110" s="33">
        <v>18000</v>
      </c>
      <c r="F110" s="33">
        <v>0</v>
      </c>
      <c r="G110" s="33">
        <v>13000</v>
      </c>
      <c r="H110" s="47" t="s">
        <v>414</v>
      </c>
      <c r="I110" s="58">
        <v>45044</v>
      </c>
      <c r="J110" s="40" t="s">
        <v>415</v>
      </c>
      <c r="K110" s="40" t="s">
        <v>392</v>
      </c>
      <c r="L110" s="40" t="s">
        <v>393</v>
      </c>
      <c r="M110" s="40" t="s">
        <v>121</v>
      </c>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3"/>
    </row>
    <row r="111" s="7" customFormat="true" ht="70" customHeight="true" spans="1:216">
      <c r="A111" s="39">
        <v>91</v>
      </c>
      <c r="B111" s="32" t="s">
        <v>416</v>
      </c>
      <c r="C111" s="32" t="s">
        <v>417</v>
      </c>
      <c r="D111" s="33">
        <v>2023</v>
      </c>
      <c r="E111" s="33">
        <v>20000</v>
      </c>
      <c r="F111" s="33">
        <v>0</v>
      </c>
      <c r="G111" s="33">
        <v>20000</v>
      </c>
      <c r="H111" s="47" t="s">
        <v>418</v>
      </c>
      <c r="I111" s="58">
        <v>44985</v>
      </c>
      <c r="J111" s="40" t="s">
        <v>419</v>
      </c>
      <c r="K111" s="40" t="s">
        <v>392</v>
      </c>
      <c r="L111" s="40" t="s">
        <v>393</v>
      </c>
      <c r="M111" s="40" t="s">
        <v>104</v>
      </c>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3"/>
    </row>
    <row r="112" s="7" customFormat="true" ht="45" customHeight="true" spans="1:216">
      <c r="A112" s="39">
        <v>92</v>
      </c>
      <c r="B112" s="32" t="s">
        <v>420</v>
      </c>
      <c r="C112" s="32" t="s">
        <v>421</v>
      </c>
      <c r="D112" s="40" t="s">
        <v>118</v>
      </c>
      <c r="E112" s="40">
        <v>30000</v>
      </c>
      <c r="F112" s="40">
        <v>0</v>
      </c>
      <c r="G112" s="33">
        <v>25000</v>
      </c>
      <c r="H112" s="32" t="s">
        <v>422</v>
      </c>
      <c r="I112" s="58">
        <v>44985</v>
      </c>
      <c r="J112" s="40" t="s">
        <v>423</v>
      </c>
      <c r="K112" s="40" t="s">
        <v>392</v>
      </c>
      <c r="L112" s="40" t="s">
        <v>393</v>
      </c>
      <c r="M112" s="40" t="s">
        <v>104</v>
      </c>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3"/>
    </row>
    <row r="113" s="4" customFormat="true" ht="44" customHeight="true" spans="1:216">
      <c r="A113" s="39">
        <v>93</v>
      </c>
      <c r="B113" s="32" t="s">
        <v>424</v>
      </c>
      <c r="C113" s="32" t="s">
        <v>425</v>
      </c>
      <c r="D113" s="33" t="s">
        <v>118</v>
      </c>
      <c r="E113" s="33">
        <v>10000</v>
      </c>
      <c r="F113" s="33">
        <v>0</v>
      </c>
      <c r="G113" s="40">
        <v>9000</v>
      </c>
      <c r="H113" s="32" t="s">
        <v>422</v>
      </c>
      <c r="I113" s="58">
        <v>45074</v>
      </c>
      <c r="J113" s="40" t="s">
        <v>426</v>
      </c>
      <c r="K113" s="40" t="s">
        <v>392</v>
      </c>
      <c r="L113" s="40" t="s">
        <v>393</v>
      </c>
      <c r="M113" s="40" t="s">
        <v>104</v>
      </c>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63"/>
    </row>
    <row r="114" s="4" customFormat="true" ht="55" customHeight="true" spans="1:216">
      <c r="A114" s="39">
        <v>94</v>
      </c>
      <c r="B114" s="32" t="s">
        <v>427</v>
      </c>
      <c r="C114" s="32" t="s">
        <v>428</v>
      </c>
      <c r="D114" s="33" t="s">
        <v>118</v>
      </c>
      <c r="E114" s="33">
        <v>10000</v>
      </c>
      <c r="F114" s="33">
        <v>0</v>
      </c>
      <c r="G114" s="40">
        <v>9000</v>
      </c>
      <c r="H114" s="32" t="s">
        <v>429</v>
      </c>
      <c r="I114" s="58">
        <v>45044</v>
      </c>
      <c r="J114" s="40" t="s">
        <v>430</v>
      </c>
      <c r="K114" s="40" t="s">
        <v>392</v>
      </c>
      <c r="L114" s="40" t="s">
        <v>393</v>
      </c>
      <c r="M114" s="40" t="s">
        <v>104</v>
      </c>
      <c r="HH114" s="63"/>
    </row>
    <row r="115" s="4" customFormat="true" ht="69" customHeight="true" spans="1:216">
      <c r="A115" s="39">
        <v>95</v>
      </c>
      <c r="B115" s="32" t="s">
        <v>431</v>
      </c>
      <c r="C115" s="32" t="s">
        <v>432</v>
      </c>
      <c r="D115" s="33" t="s">
        <v>118</v>
      </c>
      <c r="E115" s="33">
        <v>50000</v>
      </c>
      <c r="F115" s="33">
        <v>0</v>
      </c>
      <c r="G115" s="40">
        <v>30000</v>
      </c>
      <c r="H115" s="32" t="s">
        <v>429</v>
      </c>
      <c r="I115" s="58">
        <v>45044</v>
      </c>
      <c r="J115" s="40" t="s">
        <v>433</v>
      </c>
      <c r="K115" s="40" t="s">
        <v>392</v>
      </c>
      <c r="L115" s="40" t="s">
        <v>393</v>
      </c>
      <c r="M115" s="40" t="s">
        <v>104</v>
      </c>
      <c r="HH115" s="63"/>
    </row>
    <row r="116" s="7" customFormat="true" ht="67" customHeight="true" spans="1:215">
      <c r="A116" s="39">
        <v>96</v>
      </c>
      <c r="B116" s="32" t="s">
        <v>434</v>
      </c>
      <c r="C116" s="32" t="s">
        <v>435</v>
      </c>
      <c r="D116" s="40" t="s">
        <v>118</v>
      </c>
      <c r="E116" s="40">
        <v>35000</v>
      </c>
      <c r="F116" s="40">
        <v>0</v>
      </c>
      <c r="G116" s="40">
        <v>30000</v>
      </c>
      <c r="H116" s="32" t="s">
        <v>436</v>
      </c>
      <c r="I116" s="58">
        <v>45197</v>
      </c>
      <c r="J116" s="40" t="s">
        <v>437</v>
      </c>
      <c r="K116" s="40" t="s">
        <v>392</v>
      </c>
      <c r="L116" s="40" t="s">
        <v>393</v>
      </c>
      <c r="M116" s="40" t="s">
        <v>104</v>
      </c>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row>
    <row r="117" s="7" customFormat="true" ht="96" customHeight="true" spans="1:215">
      <c r="A117" s="39">
        <v>97</v>
      </c>
      <c r="B117" s="32" t="s">
        <v>438</v>
      </c>
      <c r="C117" s="32" t="s">
        <v>439</v>
      </c>
      <c r="D117" s="40" t="s">
        <v>31</v>
      </c>
      <c r="E117" s="40">
        <v>35179</v>
      </c>
      <c r="F117" s="40">
        <v>0</v>
      </c>
      <c r="G117" s="40">
        <v>17000</v>
      </c>
      <c r="H117" s="32" t="s">
        <v>440</v>
      </c>
      <c r="I117" s="58">
        <v>45047</v>
      </c>
      <c r="J117" s="40" t="s">
        <v>441</v>
      </c>
      <c r="K117" s="40" t="s">
        <v>392</v>
      </c>
      <c r="L117" s="40" t="s">
        <v>393</v>
      </c>
      <c r="M117" s="40" t="s">
        <v>45</v>
      </c>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row>
    <row r="118" s="4" customFormat="true" ht="72" customHeight="true" spans="1:216">
      <c r="A118" s="39">
        <v>98</v>
      </c>
      <c r="B118" s="32" t="s">
        <v>442</v>
      </c>
      <c r="C118" s="32" t="s">
        <v>443</v>
      </c>
      <c r="D118" s="40" t="s">
        <v>118</v>
      </c>
      <c r="E118" s="40">
        <v>25000</v>
      </c>
      <c r="F118" s="40">
        <v>0</v>
      </c>
      <c r="G118" s="40">
        <v>15000</v>
      </c>
      <c r="H118" s="32" t="s">
        <v>444</v>
      </c>
      <c r="I118" s="58">
        <v>45074</v>
      </c>
      <c r="J118" s="40" t="s">
        <v>445</v>
      </c>
      <c r="K118" s="40" t="s">
        <v>392</v>
      </c>
      <c r="L118" s="40" t="s">
        <v>393</v>
      </c>
      <c r="M118" s="40" t="s">
        <v>39</v>
      </c>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63"/>
    </row>
    <row r="119" s="8" customFormat="true" ht="22" customHeight="true" spans="1:213">
      <c r="A119" s="35"/>
      <c r="B119" s="36" t="s">
        <v>446</v>
      </c>
      <c r="C119" s="37"/>
      <c r="D119" s="33"/>
      <c r="E119" s="38">
        <f t="shared" ref="E119:G119" si="10">SUM(E120:E130)</f>
        <v>903964</v>
      </c>
      <c r="F119" s="38">
        <f t="shared" si="10"/>
        <v>336198</v>
      </c>
      <c r="G119" s="38">
        <f t="shared" si="10"/>
        <v>173000</v>
      </c>
      <c r="H119" s="48"/>
      <c r="I119" s="40"/>
      <c r="J119" s="40"/>
      <c r="K119" s="40"/>
      <c r="L119" s="55"/>
      <c r="M119" s="55"/>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row>
    <row r="120" s="7" customFormat="true" ht="57" customHeight="true" spans="1:213">
      <c r="A120" s="39">
        <v>99</v>
      </c>
      <c r="B120" s="66" t="s">
        <v>447</v>
      </c>
      <c r="C120" s="32" t="s">
        <v>448</v>
      </c>
      <c r="D120" s="68" t="s">
        <v>449</v>
      </c>
      <c r="E120" s="68">
        <v>133870</v>
      </c>
      <c r="F120" s="33">
        <v>113000</v>
      </c>
      <c r="G120" s="33">
        <v>20000</v>
      </c>
      <c r="H120" s="32" t="s">
        <v>450</v>
      </c>
      <c r="I120" s="58">
        <v>43768</v>
      </c>
      <c r="J120" s="40" t="s">
        <v>451</v>
      </c>
      <c r="K120" s="40" t="s">
        <v>392</v>
      </c>
      <c r="L120" s="40" t="s">
        <v>393</v>
      </c>
      <c r="M120" s="40" t="s">
        <v>28</v>
      </c>
      <c r="HE120" s="11"/>
    </row>
    <row r="121" s="7" customFormat="true" ht="71" customHeight="true" spans="1:213">
      <c r="A121" s="39">
        <v>100</v>
      </c>
      <c r="B121" s="32" t="s">
        <v>452</v>
      </c>
      <c r="C121" s="32" t="s">
        <v>453</v>
      </c>
      <c r="D121" s="33" t="s">
        <v>86</v>
      </c>
      <c r="E121" s="33">
        <v>26905</v>
      </c>
      <c r="F121" s="33">
        <v>5000</v>
      </c>
      <c r="G121" s="33">
        <v>20000</v>
      </c>
      <c r="H121" s="47" t="s">
        <v>454</v>
      </c>
      <c r="I121" s="58">
        <v>44864</v>
      </c>
      <c r="J121" s="40" t="s">
        <v>455</v>
      </c>
      <c r="K121" s="40" t="s">
        <v>392</v>
      </c>
      <c r="L121" s="40" t="s">
        <v>393</v>
      </c>
      <c r="M121" s="40" t="s">
        <v>338</v>
      </c>
      <c r="HE121" s="11"/>
    </row>
    <row r="122" s="7" customFormat="true" ht="51" customHeight="true" spans="1:213">
      <c r="A122" s="39">
        <v>101</v>
      </c>
      <c r="B122" s="66" t="s">
        <v>456</v>
      </c>
      <c r="C122" s="66" t="s">
        <v>457</v>
      </c>
      <c r="D122" s="67" t="s">
        <v>86</v>
      </c>
      <c r="E122" s="67">
        <v>50000</v>
      </c>
      <c r="F122" s="67">
        <v>8900</v>
      </c>
      <c r="G122" s="67">
        <v>20000</v>
      </c>
      <c r="H122" s="66" t="s">
        <v>246</v>
      </c>
      <c r="I122" s="58">
        <v>44834</v>
      </c>
      <c r="J122" s="40" t="s">
        <v>458</v>
      </c>
      <c r="K122" s="40" t="s">
        <v>392</v>
      </c>
      <c r="L122" s="40" t="s">
        <v>393</v>
      </c>
      <c r="M122" s="40" t="s">
        <v>104</v>
      </c>
      <c r="HE122" s="11"/>
    </row>
    <row r="123" s="4" customFormat="true" ht="93" customHeight="true" spans="1:213">
      <c r="A123" s="39">
        <v>102</v>
      </c>
      <c r="B123" s="32" t="s">
        <v>459</v>
      </c>
      <c r="C123" s="32" t="s">
        <v>460</v>
      </c>
      <c r="D123" s="33" t="s">
        <v>461</v>
      </c>
      <c r="E123" s="33">
        <v>150000</v>
      </c>
      <c r="F123" s="33">
        <v>100000</v>
      </c>
      <c r="G123" s="33">
        <v>15000</v>
      </c>
      <c r="H123" s="32" t="s">
        <v>462</v>
      </c>
      <c r="I123" s="58">
        <v>42277</v>
      </c>
      <c r="J123" s="40" t="s">
        <v>463</v>
      </c>
      <c r="K123" s="40" t="s">
        <v>392</v>
      </c>
      <c r="L123" s="40" t="s">
        <v>393</v>
      </c>
      <c r="M123" s="40" t="s">
        <v>121</v>
      </c>
      <c r="HE123" s="11"/>
    </row>
    <row r="124" s="6" customFormat="true" ht="41" customHeight="true" spans="1:216">
      <c r="A124" s="39">
        <v>103</v>
      </c>
      <c r="B124" s="32" t="s">
        <v>464</v>
      </c>
      <c r="C124" s="32" t="s">
        <v>465</v>
      </c>
      <c r="D124" s="33" t="s">
        <v>466</v>
      </c>
      <c r="E124" s="33">
        <v>27618</v>
      </c>
      <c r="F124" s="33">
        <v>19618</v>
      </c>
      <c r="G124" s="33">
        <v>8000</v>
      </c>
      <c r="H124" s="32" t="s">
        <v>467</v>
      </c>
      <c r="I124" s="58">
        <v>44440</v>
      </c>
      <c r="J124" s="40" t="s">
        <v>451</v>
      </c>
      <c r="K124" s="40" t="s">
        <v>392</v>
      </c>
      <c r="L124" s="40" t="s">
        <v>393</v>
      </c>
      <c r="M124" s="40" t="s">
        <v>28</v>
      </c>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3"/>
    </row>
    <row r="125" s="7" customFormat="true" ht="54" customHeight="true" spans="1:215">
      <c r="A125" s="39">
        <v>104</v>
      </c>
      <c r="B125" s="32" t="s">
        <v>468</v>
      </c>
      <c r="C125" s="32" t="s">
        <v>469</v>
      </c>
      <c r="D125" s="40" t="s">
        <v>129</v>
      </c>
      <c r="E125" s="40">
        <v>173997</v>
      </c>
      <c r="F125" s="40">
        <v>55000</v>
      </c>
      <c r="G125" s="40">
        <v>10000</v>
      </c>
      <c r="H125" s="32" t="s">
        <v>470</v>
      </c>
      <c r="I125" s="58">
        <v>44256</v>
      </c>
      <c r="J125" s="40" t="s">
        <v>391</v>
      </c>
      <c r="K125" s="40" t="s">
        <v>392</v>
      </c>
      <c r="L125" s="40" t="s">
        <v>393</v>
      </c>
      <c r="M125" s="40" t="s">
        <v>155</v>
      </c>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row>
    <row r="126" s="10" customFormat="true" ht="75" customHeight="true" spans="1:216">
      <c r="A126" s="39">
        <v>105</v>
      </c>
      <c r="B126" s="32" t="s">
        <v>471</v>
      </c>
      <c r="C126" s="32" t="s">
        <v>472</v>
      </c>
      <c r="D126" s="40" t="s">
        <v>134</v>
      </c>
      <c r="E126" s="40">
        <v>199798</v>
      </c>
      <c r="F126" s="40">
        <v>10000</v>
      </c>
      <c r="G126" s="40">
        <v>20000</v>
      </c>
      <c r="H126" s="32" t="s">
        <v>473</v>
      </c>
      <c r="I126" s="58">
        <v>43831</v>
      </c>
      <c r="J126" s="40" t="s">
        <v>408</v>
      </c>
      <c r="K126" s="40" t="s">
        <v>392</v>
      </c>
      <c r="L126" s="40" t="s">
        <v>393</v>
      </c>
      <c r="M126" s="40" t="s">
        <v>155</v>
      </c>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3"/>
    </row>
    <row r="127" s="4" customFormat="true" ht="72" customHeight="true" spans="1:216">
      <c r="A127" s="39">
        <v>106</v>
      </c>
      <c r="B127" s="32" t="s">
        <v>474</v>
      </c>
      <c r="C127" s="32" t="s">
        <v>475</v>
      </c>
      <c r="D127" s="33" t="s">
        <v>183</v>
      </c>
      <c r="E127" s="33">
        <v>20000</v>
      </c>
      <c r="F127" s="33">
        <v>10000</v>
      </c>
      <c r="G127" s="40">
        <v>10000</v>
      </c>
      <c r="H127" s="32" t="s">
        <v>476</v>
      </c>
      <c r="I127" s="58">
        <v>44709</v>
      </c>
      <c r="J127" s="40" t="s">
        <v>477</v>
      </c>
      <c r="K127" s="40" t="s">
        <v>392</v>
      </c>
      <c r="L127" s="40" t="s">
        <v>393</v>
      </c>
      <c r="M127" s="40" t="s">
        <v>104</v>
      </c>
      <c r="HH127" s="63"/>
    </row>
    <row r="128" s="4" customFormat="true" ht="39" customHeight="true" spans="1:216">
      <c r="A128" s="39">
        <v>107</v>
      </c>
      <c r="B128" s="32" t="s">
        <v>478</v>
      </c>
      <c r="C128" s="32" t="s">
        <v>479</v>
      </c>
      <c r="D128" s="33" t="s">
        <v>86</v>
      </c>
      <c r="E128" s="33">
        <v>40000</v>
      </c>
      <c r="F128" s="33">
        <v>2000</v>
      </c>
      <c r="G128" s="40">
        <v>20000</v>
      </c>
      <c r="H128" s="32" t="s">
        <v>246</v>
      </c>
      <c r="I128" s="58">
        <v>44923</v>
      </c>
      <c r="J128" s="40" t="s">
        <v>480</v>
      </c>
      <c r="K128" s="40" t="s">
        <v>392</v>
      </c>
      <c r="L128" s="40" t="s">
        <v>393</v>
      </c>
      <c r="M128" s="40" t="s">
        <v>104</v>
      </c>
      <c r="HH128" s="63"/>
    </row>
    <row r="129" s="4" customFormat="true" ht="57" customHeight="true" spans="1:216">
      <c r="A129" s="39">
        <v>108</v>
      </c>
      <c r="B129" s="32" t="s">
        <v>481</v>
      </c>
      <c r="C129" s="32" t="s">
        <v>482</v>
      </c>
      <c r="D129" s="40" t="s">
        <v>86</v>
      </c>
      <c r="E129" s="40">
        <v>16261</v>
      </c>
      <c r="F129" s="40">
        <v>2680</v>
      </c>
      <c r="G129" s="40">
        <v>10000</v>
      </c>
      <c r="H129" s="32" t="s">
        <v>250</v>
      </c>
      <c r="I129" s="58">
        <v>44893</v>
      </c>
      <c r="J129" s="40" t="s">
        <v>483</v>
      </c>
      <c r="K129" s="40" t="s">
        <v>392</v>
      </c>
      <c r="L129" s="40" t="s">
        <v>393</v>
      </c>
      <c r="M129" s="40" t="s">
        <v>45</v>
      </c>
      <c r="HH129" s="63"/>
    </row>
    <row r="130" s="4" customFormat="true" ht="39" customHeight="true" spans="1:216">
      <c r="A130" s="39">
        <v>109</v>
      </c>
      <c r="B130" s="32" t="s">
        <v>484</v>
      </c>
      <c r="C130" s="32" t="s">
        <v>485</v>
      </c>
      <c r="D130" s="33" t="s">
        <v>58</v>
      </c>
      <c r="E130" s="33">
        <v>65515</v>
      </c>
      <c r="F130" s="33">
        <v>10000</v>
      </c>
      <c r="G130" s="40">
        <v>20000</v>
      </c>
      <c r="H130" s="32" t="s">
        <v>486</v>
      </c>
      <c r="I130" s="58">
        <v>44713</v>
      </c>
      <c r="J130" s="77" t="s">
        <v>441</v>
      </c>
      <c r="K130" s="40" t="s">
        <v>392</v>
      </c>
      <c r="L130" s="40" t="s">
        <v>393</v>
      </c>
      <c r="M130" s="40" t="s">
        <v>45</v>
      </c>
      <c r="HF130" s="9"/>
      <c r="HH130" s="63"/>
    </row>
    <row r="131" s="4" customFormat="true" ht="22" customHeight="true" spans="1:214">
      <c r="A131" s="34" t="s">
        <v>487</v>
      </c>
      <c r="B131" s="32" t="s">
        <v>488</v>
      </c>
      <c r="C131" s="32"/>
      <c r="D131" s="33"/>
      <c r="E131" s="33">
        <f t="shared" ref="E131:G131" si="11">E132+E142</f>
        <v>1645943</v>
      </c>
      <c r="F131" s="33">
        <f t="shared" si="11"/>
        <v>335440</v>
      </c>
      <c r="G131" s="33">
        <f t="shared" si="11"/>
        <v>260000</v>
      </c>
      <c r="H131" s="47"/>
      <c r="I131" s="40"/>
      <c r="J131" s="40"/>
      <c r="K131" s="40"/>
      <c r="L131" s="40"/>
      <c r="M131" s="40"/>
      <c r="HF131" s="11"/>
    </row>
    <row r="132" s="8" customFormat="true" ht="22" customHeight="true" spans="1:213">
      <c r="A132" s="35"/>
      <c r="B132" s="36" t="s">
        <v>313</v>
      </c>
      <c r="C132" s="37"/>
      <c r="D132" s="33"/>
      <c r="E132" s="38">
        <f t="shared" ref="E132:G132" si="12">SUM(E133:E141)</f>
        <v>300500</v>
      </c>
      <c r="F132" s="38">
        <f t="shared" si="12"/>
        <v>0</v>
      </c>
      <c r="G132" s="38">
        <f t="shared" si="12"/>
        <v>75000</v>
      </c>
      <c r="H132" s="48"/>
      <c r="I132" s="40"/>
      <c r="J132" s="40"/>
      <c r="K132" s="40"/>
      <c r="L132" s="55"/>
      <c r="M132" s="55"/>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row>
    <row r="133" s="8" customFormat="true" ht="66" customHeight="true" spans="1:213">
      <c r="A133" s="30">
        <v>110</v>
      </c>
      <c r="B133" s="31" t="s">
        <v>489</v>
      </c>
      <c r="C133" s="32" t="s">
        <v>490</v>
      </c>
      <c r="D133" s="33" t="s">
        <v>118</v>
      </c>
      <c r="E133" s="33">
        <v>12000</v>
      </c>
      <c r="F133" s="33">
        <v>0</v>
      </c>
      <c r="G133" s="33">
        <v>6000</v>
      </c>
      <c r="H133" s="47" t="s">
        <v>491</v>
      </c>
      <c r="I133" s="58">
        <v>45170</v>
      </c>
      <c r="J133" s="40" t="s">
        <v>492</v>
      </c>
      <c r="K133" s="40" t="s">
        <v>493</v>
      </c>
      <c r="L133" s="40" t="s">
        <v>494</v>
      </c>
      <c r="M133" s="40" t="s">
        <v>155</v>
      </c>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row>
    <row r="134" s="8" customFormat="true" ht="70" customHeight="true" spans="1:213">
      <c r="A134" s="30">
        <v>111</v>
      </c>
      <c r="B134" s="32" t="s">
        <v>495</v>
      </c>
      <c r="C134" s="32" t="s">
        <v>496</v>
      </c>
      <c r="D134" s="33" t="s">
        <v>118</v>
      </c>
      <c r="E134" s="33">
        <v>12800</v>
      </c>
      <c r="F134" s="33">
        <v>0</v>
      </c>
      <c r="G134" s="33">
        <v>6000</v>
      </c>
      <c r="H134" s="47" t="s">
        <v>497</v>
      </c>
      <c r="I134" s="78">
        <v>45047</v>
      </c>
      <c r="J134" s="40" t="s">
        <v>498</v>
      </c>
      <c r="K134" s="40" t="s">
        <v>493</v>
      </c>
      <c r="L134" s="40" t="s">
        <v>494</v>
      </c>
      <c r="M134" s="55" t="s">
        <v>34</v>
      </c>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row>
    <row r="135" s="8" customFormat="true" ht="72" customHeight="true" spans="1:213">
      <c r="A135" s="30">
        <v>112</v>
      </c>
      <c r="B135" s="31" t="s">
        <v>499</v>
      </c>
      <c r="C135" s="32" t="s">
        <v>500</v>
      </c>
      <c r="D135" s="33" t="s">
        <v>118</v>
      </c>
      <c r="E135" s="33">
        <v>10000</v>
      </c>
      <c r="F135" s="33">
        <v>0</v>
      </c>
      <c r="G135" s="33">
        <v>7000</v>
      </c>
      <c r="H135" s="47" t="s">
        <v>501</v>
      </c>
      <c r="I135" s="58">
        <v>45047</v>
      </c>
      <c r="J135" s="40" t="s">
        <v>502</v>
      </c>
      <c r="K135" s="40" t="s">
        <v>493</v>
      </c>
      <c r="L135" s="40" t="s">
        <v>494</v>
      </c>
      <c r="M135" s="40" t="s">
        <v>104</v>
      </c>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row>
    <row r="136" s="4" customFormat="true" ht="72" customHeight="true" spans="1:216">
      <c r="A136" s="30">
        <v>113</v>
      </c>
      <c r="B136" s="32" t="s">
        <v>503</v>
      </c>
      <c r="C136" s="32" t="s">
        <v>504</v>
      </c>
      <c r="D136" s="33" t="s">
        <v>23</v>
      </c>
      <c r="E136" s="33">
        <v>100000</v>
      </c>
      <c r="F136" s="33">
        <v>0</v>
      </c>
      <c r="G136" s="40">
        <v>15000</v>
      </c>
      <c r="H136" s="32" t="s">
        <v>246</v>
      </c>
      <c r="I136" s="58">
        <v>45105</v>
      </c>
      <c r="J136" s="40" t="s">
        <v>505</v>
      </c>
      <c r="K136" s="40" t="s">
        <v>493</v>
      </c>
      <c r="L136" s="40" t="s">
        <v>494</v>
      </c>
      <c r="M136" s="40" t="s">
        <v>155</v>
      </c>
      <c r="HH136" s="63"/>
    </row>
    <row r="137" s="4" customFormat="true" ht="111" customHeight="true" spans="1:216">
      <c r="A137" s="30">
        <v>114</v>
      </c>
      <c r="B137" s="32" t="s">
        <v>506</v>
      </c>
      <c r="C137" s="32" t="s">
        <v>507</v>
      </c>
      <c r="D137" s="33" t="s">
        <v>118</v>
      </c>
      <c r="E137" s="33">
        <v>10000</v>
      </c>
      <c r="F137" s="33">
        <v>0</v>
      </c>
      <c r="G137" s="40">
        <v>8000</v>
      </c>
      <c r="H137" s="32" t="s">
        <v>422</v>
      </c>
      <c r="I137" s="58">
        <v>45044</v>
      </c>
      <c r="J137" s="40" t="s">
        <v>508</v>
      </c>
      <c r="K137" s="40" t="s">
        <v>493</v>
      </c>
      <c r="L137" s="40" t="s">
        <v>494</v>
      </c>
      <c r="M137" s="40" t="s">
        <v>104</v>
      </c>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63"/>
    </row>
    <row r="138" s="4" customFormat="true" ht="85" customHeight="true" spans="1:216">
      <c r="A138" s="30">
        <v>115</v>
      </c>
      <c r="B138" s="32" t="s">
        <v>509</v>
      </c>
      <c r="C138" s="32" t="s">
        <v>510</v>
      </c>
      <c r="D138" s="33" t="s">
        <v>118</v>
      </c>
      <c r="E138" s="33">
        <v>15000</v>
      </c>
      <c r="F138" s="33">
        <v>0</v>
      </c>
      <c r="G138" s="40">
        <v>10000</v>
      </c>
      <c r="H138" s="32" t="s">
        <v>422</v>
      </c>
      <c r="I138" s="58">
        <v>44954</v>
      </c>
      <c r="J138" s="40" t="s">
        <v>511</v>
      </c>
      <c r="K138" s="40" t="s">
        <v>493</v>
      </c>
      <c r="L138" s="40" t="s">
        <v>494</v>
      </c>
      <c r="M138" s="40" t="s">
        <v>104</v>
      </c>
      <c r="HH138" s="63"/>
    </row>
    <row r="139" s="4" customFormat="true" ht="119" customHeight="true" spans="1:216">
      <c r="A139" s="30">
        <v>116</v>
      </c>
      <c r="B139" s="32" t="s">
        <v>512</v>
      </c>
      <c r="C139" s="32" t="s">
        <v>513</v>
      </c>
      <c r="D139" s="33" t="s">
        <v>31</v>
      </c>
      <c r="E139" s="33">
        <v>27700</v>
      </c>
      <c r="F139" s="33">
        <v>0</v>
      </c>
      <c r="G139" s="33">
        <v>10000</v>
      </c>
      <c r="H139" s="47" t="s">
        <v>514</v>
      </c>
      <c r="I139" s="58">
        <v>45105</v>
      </c>
      <c r="J139" s="40" t="s">
        <v>515</v>
      </c>
      <c r="K139" s="40" t="s">
        <v>493</v>
      </c>
      <c r="L139" s="40" t="s">
        <v>494</v>
      </c>
      <c r="M139" s="40" t="s">
        <v>54</v>
      </c>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63"/>
    </row>
    <row r="140" s="8" customFormat="true" ht="76" customHeight="true" spans="1:213">
      <c r="A140" s="30">
        <v>117</v>
      </c>
      <c r="B140" s="31" t="s">
        <v>516</v>
      </c>
      <c r="C140" s="32" t="s">
        <v>517</v>
      </c>
      <c r="D140" s="33" t="s">
        <v>31</v>
      </c>
      <c r="E140" s="33">
        <v>10000</v>
      </c>
      <c r="F140" s="33">
        <v>0</v>
      </c>
      <c r="G140" s="33">
        <v>5000</v>
      </c>
      <c r="H140" s="47" t="s">
        <v>518</v>
      </c>
      <c r="I140" s="58">
        <v>45170</v>
      </c>
      <c r="J140" s="40" t="s">
        <v>519</v>
      </c>
      <c r="K140" s="40" t="s">
        <v>493</v>
      </c>
      <c r="L140" s="40" t="s">
        <v>494</v>
      </c>
      <c r="M140" s="55" t="s">
        <v>45</v>
      </c>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row>
    <row r="141" s="8" customFormat="true" ht="63" customHeight="true" spans="1:213">
      <c r="A141" s="30">
        <v>118</v>
      </c>
      <c r="B141" s="31" t="s">
        <v>520</v>
      </c>
      <c r="C141" s="32" t="s">
        <v>521</v>
      </c>
      <c r="D141" s="33" t="s">
        <v>396</v>
      </c>
      <c r="E141" s="33">
        <v>103000</v>
      </c>
      <c r="F141" s="33">
        <v>0</v>
      </c>
      <c r="G141" s="33">
        <v>8000</v>
      </c>
      <c r="H141" s="47" t="s">
        <v>522</v>
      </c>
      <c r="I141" s="58">
        <v>45108</v>
      </c>
      <c r="J141" s="40" t="s">
        <v>523</v>
      </c>
      <c r="K141" s="40" t="s">
        <v>493</v>
      </c>
      <c r="L141" s="40" t="s">
        <v>494</v>
      </c>
      <c r="M141" s="40" t="s">
        <v>177</v>
      </c>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row>
    <row r="142" s="8" customFormat="true" ht="22" customHeight="true" spans="1:213">
      <c r="A142" s="35"/>
      <c r="B142" s="36" t="s">
        <v>255</v>
      </c>
      <c r="C142" s="37"/>
      <c r="D142" s="33"/>
      <c r="E142" s="38">
        <f t="shared" ref="E142:G142" si="13">SUM(E143:E156)</f>
        <v>1345443</v>
      </c>
      <c r="F142" s="38">
        <f t="shared" si="13"/>
        <v>335440</v>
      </c>
      <c r="G142" s="38">
        <f t="shared" si="13"/>
        <v>185000</v>
      </c>
      <c r="H142" s="48"/>
      <c r="I142" s="40"/>
      <c r="J142" s="40"/>
      <c r="K142" s="40"/>
      <c r="L142" s="55"/>
      <c r="M142" s="55"/>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row>
    <row r="143" s="7" customFormat="true" ht="69" customHeight="true" spans="1:213">
      <c r="A143" s="39">
        <v>119</v>
      </c>
      <c r="B143" s="32" t="s">
        <v>524</v>
      </c>
      <c r="C143" s="32" t="s">
        <v>525</v>
      </c>
      <c r="D143" s="33" t="s">
        <v>526</v>
      </c>
      <c r="E143" s="33">
        <v>306653</v>
      </c>
      <c r="F143" s="33">
        <v>90000</v>
      </c>
      <c r="G143" s="30">
        <v>30000</v>
      </c>
      <c r="H143" s="32" t="s">
        <v>527</v>
      </c>
      <c r="I143" s="58">
        <v>44226</v>
      </c>
      <c r="J143" s="40" t="s">
        <v>528</v>
      </c>
      <c r="K143" s="40" t="s">
        <v>493</v>
      </c>
      <c r="L143" s="40" t="s">
        <v>494</v>
      </c>
      <c r="M143" s="40" t="s">
        <v>155</v>
      </c>
      <c r="HE143" s="11"/>
    </row>
    <row r="144" s="10" customFormat="true" ht="85" customHeight="true" spans="1:213">
      <c r="A144" s="39">
        <v>120</v>
      </c>
      <c r="B144" s="71" t="s">
        <v>529</v>
      </c>
      <c r="C144" s="32" t="s">
        <v>530</v>
      </c>
      <c r="D144" s="33" t="s">
        <v>531</v>
      </c>
      <c r="E144" s="33">
        <v>277496</v>
      </c>
      <c r="F144" s="33">
        <v>90000</v>
      </c>
      <c r="G144" s="33">
        <v>30000</v>
      </c>
      <c r="H144" s="32" t="s">
        <v>527</v>
      </c>
      <c r="I144" s="58">
        <v>44073</v>
      </c>
      <c r="J144" s="40" t="s">
        <v>532</v>
      </c>
      <c r="K144" s="40" t="s">
        <v>493</v>
      </c>
      <c r="L144" s="40" t="s">
        <v>494</v>
      </c>
      <c r="M144" s="40" t="s">
        <v>155</v>
      </c>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11"/>
    </row>
    <row r="145" s="7" customFormat="true" ht="71" customHeight="true" spans="1:213">
      <c r="A145" s="39">
        <v>121</v>
      </c>
      <c r="B145" s="32" t="s">
        <v>533</v>
      </c>
      <c r="C145" s="32" t="s">
        <v>534</v>
      </c>
      <c r="D145" s="40" t="s">
        <v>535</v>
      </c>
      <c r="E145" s="40">
        <v>250000</v>
      </c>
      <c r="F145" s="40">
        <v>50000</v>
      </c>
      <c r="G145" s="40">
        <v>20000</v>
      </c>
      <c r="H145" s="32" t="s">
        <v>527</v>
      </c>
      <c r="I145" s="58">
        <v>44742</v>
      </c>
      <c r="J145" s="40" t="s">
        <v>498</v>
      </c>
      <c r="K145" s="40" t="s">
        <v>493</v>
      </c>
      <c r="L145" s="40" t="s">
        <v>494</v>
      </c>
      <c r="M145" s="40" t="s">
        <v>155</v>
      </c>
      <c r="HE145" s="11"/>
    </row>
    <row r="146" s="4" customFormat="true" ht="92" customHeight="true" spans="1:213">
      <c r="A146" s="39">
        <v>122</v>
      </c>
      <c r="B146" s="32" t="s">
        <v>536</v>
      </c>
      <c r="C146" s="32" t="s">
        <v>537</v>
      </c>
      <c r="D146" s="33" t="s">
        <v>69</v>
      </c>
      <c r="E146" s="33">
        <v>200000</v>
      </c>
      <c r="F146" s="33">
        <v>5000</v>
      </c>
      <c r="G146" s="40">
        <v>30000</v>
      </c>
      <c r="H146" s="32" t="s">
        <v>538</v>
      </c>
      <c r="I146" s="58">
        <v>44895</v>
      </c>
      <c r="J146" s="40" t="s">
        <v>539</v>
      </c>
      <c r="K146" s="40" t="s">
        <v>493</v>
      </c>
      <c r="L146" s="40" t="s">
        <v>494</v>
      </c>
      <c r="M146" s="40" t="s">
        <v>104</v>
      </c>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11"/>
    </row>
    <row r="147" s="4" customFormat="true" ht="46" customHeight="true" spans="1:216">
      <c r="A147" s="39">
        <v>123</v>
      </c>
      <c r="B147" s="32" t="s">
        <v>540</v>
      </c>
      <c r="C147" s="32" t="s">
        <v>541</v>
      </c>
      <c r="D147" s="33" t="s">
        <v>129</v>
      </c>
      <c r="E147" s="33">
        <v>45717</v>
      </c>
      <c r="F147" s="33">
        <v>18000</v>
      </c>
      <c r="G147" s="40">
        <v>6000</v>
      </c>
      <c r="H147" s="32" t="s">
        <v>542</v>
      </c>
      <c r="I147" s="58">
        <v>44405</v>
      </c>
      <c r="J147" s="40" t="s">
        <v>543</v>
      </c>
      <c r="K147" s="40" t="s">
        <v>493</v>
      </c>
      <c r="L147" s="40" t="s">
        <v>494</v>
      </c>
      <c r="M147" s="40" t="s">
        <v>544</v>
      </c>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79"/>
    </row>
    <row r="148" s="4" customFormat="true" ht="69" customHeight="true" spans="1:216">
      <c r="A148" s="39">
        <v>124</v>
      </c>
      <c r="B148" s="32" t="s">
        <v>545</v>
      </c>
      <c r="C148" s="32" t="s">
        <v>546</v>
      </c>
      <c r="D148" s="33" t="s">
        <v>58</v>
      </c>
      <c r="E148" s="33">
        <v>30000</v>
      </c>
      <c r="F148" s="33">
        <v>12000</v>
      </c>
      <c r="G148" s="40">
        <v>8000</v>
      </c>
      <c r="H148" s="32" t="s">
        <v>547</v>
      </c>
      <c r="I148" s="58">
        <v>44648</v>
      </c>
      <c r="J148" s="40" t="s">
        <v>548</v>
      </c>
      <c r="K148" s="40" t="s">
        <v>493</v>
      </c>
      <c r="L148" s="40" t="s">
        <v>494</v>
      </c>
      <c r="M148" s="40" t="s">
        <v>104</v>
      </c>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63"/>
    </row>
    <row r="149" s="4" customFormat="true" ht="90" customHeight="true" spans="1:216">
      <c r="A149" s="39">
        <v>125</v>
      </c>
      <c r="B149" s="32" t="s">
        <v>549</v>
      </c>
      <c r="C149" s="32" t="s">
        <v>550</v>
      </c>
      <c r="D149" s="33" t="s">
        <v>58</v>
      </c>
      <c r="E149" s="33">
        <v>30000</v>
      </c>
      <c r="F149" s="33">
        <v>6000</v>
      </c>
      <c r="G149" s="40">
        <v>10000</v>
      </c>
      <c r="H149" s="32" t="s">
        <v>551</v>
      </c>
      <c r="I149" s="58">
        <v>44740</v>
      </c>
      <c r="J149" s="40" t="s">
        <v>552</v>
      </c>
      <c r="K149" s="40" t="s">
        <v>493</v>
      </c>
      <c r="L149" s="40" t="s">
        <v>494</v>
      </c>
      <c r="M149" s="40" t="s">
        <v>104</v>
      </c>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63"/>
    </row>
    <row r="150" s="6" customFormat="true" ht="87" customHeight="true" spans="1:216">
      <c r="A150" s="39">
        <v>126</v>
      </c>
      <c r="B150" s="32" t="s">
        <v>553</v>
      </c>
      <c r="C150" s="32" t="s">
        <v>554</v>
      </c>
      <c r="D150" s="33" t="s">
        <v>183</v>
      </c>
      <c r="E150" s="33">
        <v>10000</v>
      </c>
      <c r="F150" s="33">
        <v>2000</v>
      </c>
      <c r="G150" s="33">
        <v>8000</v>
      </c>
      <c r="H150" s="32" t="s">
        <v>429</v>
      </c>
      <c r="I150" s="58">
        <v>44770</v>
      </c>
      <c r="J150" s="40" t="s">
        <v>555</v>
      </c>
      <c r="K150" s="40" t="s">
        <v>493</v>
      </c>
      <c r="L150" s="40" t="s">
        <v>494</v>
      </c>
      <c r="M150" s="40" t="s">
        <v>104</v>
      </c>
      <c r="HH150" s="63"/>
    </row>
    <row r="151" s="4" customFormat="true" ht="81" customHeight="true" spans="1:216">
      <c r="A151" s="39">
        <v>127</v>
      </c>
      <c r="B151" s="32" t="s">
        <v>556</v>
      </c>
      <c r="C151" s="32" t="s">
        <v>557</v>
      </c>
      <c r="D151" s="33" t="s">
        <v>58</v>
      </c>
      <c r="E151" s="33">
        <v>30000</v>
      </c>
      <c r="F151" s="33">
        <v>8000</v>
      </c>
      <c r="G151" s="33">
        <v>8000</v>
      </c>
      <c r="H151" s="47" t="s">
        <v>422</v>
      </c>
      <c r="I151" s="58">
        <v>44648</v>
      </c>
      <c r="J151" s="40" t="s">
        <v>558</v>
      </c>
      <c r="K151" s="40" t="s">
        <v>493</v>
      </c>
      <c r="L151" s="40" t="s">
        <v>494</v>
      </c>
      <c r="M151" s="40" t="s">
        <v>104</v>
      </c>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63"/>
    </row>
    <row r="152" s="7" customFormat="true" ht="85" customHeight="true" spans="1:216">
      <c r="A152" s="39">
        <v>128</v>
      </c>
      <c r="B152" s="32" t="s">
        <v>559</v>
      </c>
      <c r="C152" s="32" t="s">
        <v>560</v>
      </c>
      <c r="D152" s="33" t="s">
        <v>183</v>
      </c>
      <c r="E152" s="33">
        <v>10000</v>
      </c>
      <c r="F152" s="33">
        <v>2000</v>
      </c>
      <c r="G152" s="40">
        <v>8000</v>
      </c>
      <c r="H152" s="32" t="s">
        <v>561</v>
      </c>
      <c r="I152" s="58">
        <v>44832</v>
      </c>
      <c r="J152" s="40" t="s">
        <v>562</v>
      </c>
      <c r="K152" s="40" t="s">
        <v>493</v>
      </c>
      <c r="L152" s="40" t="s">
        <v>494</v>
      </c>
      <c r="M152" s="40" t="s">
        <v>104</v>
      </c>
      <c r="HH152" s="63"/>
    </row>
    <row r="153" s="4" customFormat="true" ht="75" customHeight="true" spans="1:216">
      <c r="A153" s="39">
        <v>129</v>
      </c>
      <c r="B153" s="32" t="s">
        <v>563</v>
      </c>
      <c r="C153" s="32" t="s">
        <v>564</v>
      </c>
      <c r="D153" s="33" t="s">
        <v>166</v>
      </c>
      <c r="E153" s="40">
        <v>20000</v>
      </c>
      <c r="F153" s="33">
        <v>5600</v>
      </c>
      <c r="G153" s="30">
        <v>10000</v>
      </c>
      <c r="H153" s="47" t="s">
        <v>422</v>
      </c>
      <c r="I153" s="58">
        <v>44467</v>
      </c>
      <c r="J153" s="40" t="s">
        <v>565</v>
      </c>
      <c r="K153" s="40" t="s">
        <v>493</v>
      </c>
      <c r="L153" s="40" t="s">
        <v>494</v>
      </c>
      <c r="M153" s="40" t="s">
        <v>104</v>
      </c>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63"/>
    </row>
    <row r="154" s="7" customFormat="true" ht="60" customHeight="true" spans="1:216">
      <c r="A154" s="39">
        <v>130</v>
      </c>
      <c r="B154" s="32" t="s">
        <v>566</v>
      </c>
      <c r="C154" s="32" t="s">
        <v>567</v>
      </c>
      <c r="D154" s="33" t="s">
        <v>568</v>
      </c>
      <c r="E154" s="33">
        <v>101610</v>
      </c>
      <c r="F154" s="33">
        <v>26000</v>
      </c>
      <c r="G154" s="33">
        <v>5000</v>
      </c>
      <c r="H154" s="47" t="s">
        <v>569</v>
      </c>
      <c r="I154" s="58">
        <v>43524</v>
      </c>
      <c r="J154" s="40" t="s">
        <v>570</v>
      </c>
      <c r="K154" s="40" t="s">
        <v>493</v>
      </c>
      <c r="L154" s="40" t="s">
        <v>494</v>
      </c>
      <c r="M154" s="40" t="s">
        <v>173</v>
      </c>
      <c r="HH154" s="63"/>
    </row>
    <row r="155" s="7" customFormat="true" ht="82" customHeight="true" spans="1:216">
      <c r="A155" s="39">
        <v>131</v>
      </c>
      <c r="B155" s="32" t="s">
        <v>571</v>
      </c>
      <c r="C155" s="32" t="s">
        <v>572</v>
      </c>
      <c r="D155" s="40" t="s">
        <v>183</v>
      </c>
      <c r="E155" s="40">
        <v>8127</v>
      </c>
      <c r="F155" s="33">
        <v>1000</v>
      </c>
      <c r="G155" s="33">
        <v>6000</v>
      </c>
      <c r="H155" s="47" t="s">
        <v>573</v>
      </c>
      <c r="I155" s="58">
        <v>44832</v>
      </c>
      <c r="J155" s="40" t="s">
        <v>498</v>
      </c>
      <c r="K155" s="40" t="s">
        <v>493</v>
      </c>
      <c r="L155" s="40" t="s">
        <v>494</v>
      </c>
      <c r="M155" s="40" t="s">
        <v>39</v>
      </c>
      <c r="HH155" s="63"/>
    </row>
    <row r="156" s="4" customFormat="true" ht="77" customHeight="true" spans="1:216">
      <c r="A156" s="39">
        <v>132</v>
      </c>
      <c r="B156" s="32" t="s">
        <v>574</v>
      </c>
      <c r="C156" s="72" t="s">
        <v>575</v>
      </c>
      <c r="D156" s="33" t="s">
        <v>161</v>
      </c>
      <c r="E156" s="33">
        <v>25840</v>
      </c>
      <c r="F156" s="33">
        <v>19840</v>
      </c>
      <c r="G156" s="30">
        <v>6000</v>
      </c>
      <c r="H156" s="52" t="s">
        <v>576</v>
      </c>
      <c r="I156" s="58">
        <v>44040</v>
      </c>
      <c r="J156" s="40" t="s">
        <v>577</v>
      </c>
      <c r="K156" s="40" t="s">
        <v>493</v>
      </c>
      <c r="L156" s="40" t="s">
        <v>494</v>
      </c>
      <c r="M156" s="40" t="s">
        <v>578</v>
      </c>
      <c r="HH156" s="63"/>
    </row>
    <row r="157" s="4" customFormat="true" ht="22" customHeight="true" spans="1:214">
      <c r="A157" s="34" t="s">
        <v>579</v>
      </c>
      <c r="B157" s="32" t="s">
        <v>580</v>
      </c>
      <c r="C157" s="73"/>
      <c r="D157" s="74"/>
      <c r="E157" s="33">
        <f t="shared" ref="E157:G157" si="14">E158+E167</f>
        <v>753454</v>
      </c>
      <c r="F157" s="33">
        <f t="shared" si="14"/>
        <v>159063</v>
      </c>
      <c r="G157" s="33">
        <f t="shared" si="14"/>
        <v>282070</v>
      </c>
      <c r="H157" s="47"/>
      <c r="I157" s="40"/>
      <c r="J157" s="74"/>
      <c r="K157" s="40"/>
      <c r="L157" s="40"/>
      <c r="M157" s="40"/>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11"/>
    </row>
    <row r="158" s="8" customFormat="true" ht="22" customHeight="true" spans="1:213">
      <c r="A158" s="35"/>
      <c r="B158" s="36" t="s">
        <v>581</v>
      </c>
      <c r="C158" s="37"/>
      <c r="D158" s="33"/>
      <c r="E158" s="38">
        <f>SUM(E159:E166)</f>
        <v>311333</v>
      </c>
      <c r="F158" s="38">
        <f>SUM(F159:F166)</f>
        <v>0</v>
      </c>
      <c r="G158" s="38">
        <f>SUM(G159:G166)</f>
        <v>124000</v>
      </c>
      <c r="H158" s="48"/>
      <c r="I158" s="40"/>
      <c r="J158" s="40"/>
      <c r="K158" s="40"/>
      <c r="L158" s="55"/>
      <c r="M158" s="55"/>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row>
    <row r="159" s="7" customFormat="true" ht="47" customHeight="true" spans="1:215">
      <c r="A159" s="75">
        <v>133</v>
      </c>
      <c r="B159" s="32" t="s">
        <v>582</v>
      </c>
      <c r="C159" s="32" t="s">
        <v>583</v>
      </c>
      <c r="D159" s="40" t="s">
        <v>31</v>
      </c>
      <c r="E159" s="33">
        <v>50133</v>
      </c>
      <c r="F159" s="40">
        <v>0</v>
      </c>
      <c r="G159" s="40">
        <v>20000</v>
      </c>
      <c r="H159" s="47" t="s">
        <v>584</v>
      </c>
      <c r="I159" s="58">
        <v>45197</v>
      </c>
      <c r="J159" s="40" t="s">
        <v>585</v>
      </c>
      <c r="K159" s="40" t="s">
        <v>586</v>
      </c>
      <c r="L159" s="40" t="s">
        <v>587</v>
      </c>
      <c r="M159" s="40" t="s">
        <v>28</v>
      </c>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row>
    <row r="160" s="4" customFormat="true" ht="82" customHeight="true" spans="1:213">
      <c r="A160" s="39">
        <v>134</v>
      </c>
      <c r="B160" s="47" t="s">
        <v>588</v>
      </c>
      <c r="C160" s="32" t="s">
        <v>589</v>
      </c>
      <c r="D160" s="33" t="s">
        <v>396</v>
      </c>
      <c r="E160" s="33">
        <v>137500</v>
      </c>
      <c r="F160" s="33">
        <v>0</v>
      </c>
      <c r="G160" s="33">
        <v>20000</v>
      </c>
      <c r="H160" s="32" t="s">
        <v>527</v>
      </c>
      <c r="I160" s="58">
        <v>45168</v>
      </c>
      <c r="J160" s="40" t="s">
        <v>590</v>
      </c>
      <c r="K160" s="40" t="s">
        <v>586</v>
      </c>
      <c r="L160" s="40" t="s">
        <v>587</v>
      </c>
      <c r="M160" s="40" t="s">
        <v>155</v>
      </c>
      <c r="HE160" s="80"/>
    </row>
    <row r="161" s="4" customFormat="true" ht="135" customHeight="true" spans="1:213">
      <c r="A161" s="39">
        <v>135</v>
      </c>
      <c r="B161" s="47" t="s">
        <v>591</v>
      </c>
      <c r="C161" s="32" t="s">
        <v>592</v>
      </c>
      <c r="D161" s="33" t="s">
        <v>23</v>
      </c>
      <c r="E161" s="33">
        <v>42200</v>
      </c>
      <c r="F161" s="33">
        <v>0</v>
      </c>
      <c r="G161" s="33">
        <v>13000</v>
      </c>
      <c r="H161" s="32" t="s">
        <v>593</v>
      </c>
      <c r="I161" s="58">
        <v>45229</v>
      </c>
      <c r="J161" s="40" t="s">
        <v>594</v>
      </c>
      <c r="K161" s="40" t="s">
        <v>586</v>
      </c>
      <c r="L161" s="40" t="s">
        <v>587</v>
      </c>
      <c r="M161" s="40" t="s">
        <v>177</v>
      </c>
      <c r="HE161" s="80"/>
    </row>
    <row r="162" s="4" customFormat="true" ht="41" customHeight="true" spans="1:213">
      <c r="A162" s="39">
        <v>136</v>
      </c>
      <c r="B162" s="47" t="s">
        <v>595</v>
      </c>
      <c r="C162" s="32" t="s">
        <v>596</v>
      </c>
      <c r="D162" s="33">
        <v>2023</v>
      </c>
      <c r="E162" s="33">
        <v>30000</v>
      </c>
      <c r="F162" s="33">
        <v>0</v>
      </c>
      <c r="G162" s="33">
        <v>30000</v>
      </c>
      <c r="H162" s="32" t="s">
        <v>597</v>
      </c>
      <c r="I162" s="58" t="s">
        <v>598</v>
      </c>
      <c r="J162" s="40" t="s">
        <v>599</v>
      </c>
      <c r="K162" s="40" t="s">
        <v>586</v>
      </c>
      <c r="L162" s="40" t="s">
        <v>587</v>
      </c>
      <c r="M162" s="40" t="s">
        <v>104</v>
      </c>
      <c r="HE162" s="80"/>
    </row>
    <row r="163" s="4" customFormat="true" ht="42" customHeight="true" spans="1:213">
      <c r="A163" s="39">
        <v>137</v>
      </c>
      <c r="B163" s="47" t="s">
        <v>600</v>
      </c>
      <c r="C163" s="32" t="s">
        <v>601</v>
      </c>
      <c r="D163" s="33">
        <v>2023</v>
      </c>
      <c r="E163" s="33">
        <v>20000</v>
      </c>
      <c r="F163" s="33">
        <v>0</v>
      </c>
      <c r="G163" s="33">
        <v>20000</v>
      </c>
      <c r="H163" s="32" t="s">
        <v>597</v>
      </c>
      <c r="I163" s="58" t="s">
        <v>602</v>
      </c>
      <c r="J163" s="40" t="s">
        <v>603</v>
      </c>
      <c r="K163" s="40" t="s">
        <v>586</v>
      </c>
      <c r="L163" s="40" t="s">
        <v>587</v>
      </c>
      <c r="M163" s="40" t="s">
        <v>104</v>
      </c>
      <c r="HE163" s="80"/>
    </row>
    <row r="164" s="4" customFormat="true" ht="48" customHeight="true" spans="1:213">
      <c r="A164" s="39">
        <v>138</v>
      </c>
      <c r="B164" s="47" t="s">
        <v>604</v>
      </c>
      <c r="C164" s="32" t="s">
        <v>605</v>
      </c>
      <c r="D164" s="33" t="s">
        <v>118</v>
      </c>
      <c r="E164" s="33">
        <v>12000</v>
      </c>
      <c r="F164" s="33">
        <v>0</v>
      </c>
      <c r="G164" s="33">
        <v>8000</v>
      </c>
      <c r="H164" s="32" t="s">
        <v>362</v>
      </c>
      <c r="I164" s="58">
        <v>45044</v>
      </c>
      <c r="J164" s="40" t="s">
        <v>606</v>
      </c>
      <c r="K164" s="40" t="s">
        <v>586</v>
      </c>
      <c r="L164" s="40" t="s">
        <v>587</v>
      </c>
      <c r="M164" s="40" t="s">
        <v>104</v>
      </c>
      <c r="HE164" s="80"/>
    </row>
    <row r="165" s="7" customFormat="true" ht="57" customHeight="true" spans="1:215">
      <c r="A165" s="39">
        <v>139</v>
      </c>
      <c r="B165" s="32" t="s">
        <v>607</v>
      </c>
      <c r="C165" s="32" t="s">
        <v>608</v>
      </c>
      <c r="D165" s="33" t="s">
        <v>118</v>
      </c>
      <c r="E165" s="69">
        <v>11300</v>
      </c>
      <c r="F165" s="69">
        <v>0</v>
      </c>
      <c r="G165" s="69">
        <v>8000</v>
      </c>
      <c r="H165" s="32" t="s">
        <v>429</v>
      </c>
      <c r="I165" s="58">
        <v>45013</v>
      </c>
      <c r="J165" s="40" t="s">
        <v>609</v>
      </c>
      <c r="K165" s="40" t="s">
        <v>586</v>
      </c>
      <c r="L165" s="40" t="s">
        <v>587</v>
      </c>
      <c r="M165" s="40" t="s">
        <v>104</v>
      </c>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row>
    <row r="166" s="8" customFormat="true" ht="110" customHeight="true" spans="1:215">
      <c r="A166" s="75">
        <v>140</v>
      </c>
      <c r="B166" s="32" t="s">
        <v>610</v>
      </c>
      <c r="C166" s="32" t="s">
        <v>611</v>
      </c>
      <c r="D166" s="40" t="s">
        <v>118</v>
      </c>
      <c r="E166" s="40">
        <v>8200</v>
      </c>
      <c r="F166" s="40">
        <v>0</v>
      </c>
      <c r="G166" s="40">
        <v>5000</v>
      </c>
      <c r="H166" s="32" t="s">
        <v>612</v>
      </c>
      <c r="I166" s="58">
        <v>45105</v>
      </c>
      <c r="J166" s="40" t="s">
        <v>613</v>
      </c>
      <c r="K166" s="40" t="s">
        <v>586</v>
      </c>
      <c r="L166" s="40" t="s">
        <v>587</v>
      </c>
      <c r="M166" s="40" t="s">
        <v>578</v>
      </c>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row>
    <row r="167" s="8" customFormat="true" ht="22" customHeight="true" spans="1:213">
      <c r="A167" s="35"/>
      <c r="B167" s="36" t="s">
        <v>351</v>
      </c>
      <c r="C167" s="37"/>
      <c r="D167" s="33"/>
      <c r="E167" s="38">
        <f>SUM(E168:E176)</f>
        <v>442121</v>
      </c>
      <c r="F167" s="38">
        <f>SUM(F168:F176)</f>
        <v>159063</v>
      </c>
      <c r="G167" s="38">
        <f>SUM(G168:G176)</f>
        <v>158070</v>
      </c>
      <c r="H167" s="48"/>
      <c r="I167" s="40"/>
      <c r="J167" s="40"/>
      <c r="K167" s="40"/>
      <c r="L167" s="55"/>
      <c r="M167" s="55"/>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row>
    <row r="168" s="7" customFormat="true" ht="66" customHeight="true" spans="1:213">
      <c r="A168" s="75">
        <v>141</v>
      </c>
      <c r="B168" s="32" t="s">
        <v>614</v>
      </c>
      <c r="C168" s="32" t="s">
        <v>615</v>
      </c>
      <c r="D168" s="40" t="s">
        <v>183</v>
      </c>
      <c r="E168" s="40">
        <v>13863</v>
      </c>
      <c r="F168" s="40">
        <v>2363</v>
      </c>
      <c r="G168" s="40">
        <v>11500</v>
      </c>
      <c r="H168" s="32" t="s">
        <v>616</v>
      </c>
      <c r="I168" s="58">
        <v>44834</v>
      </c>
      <c r="J168" s="40" t="s">
        <v>617</v>
      </c>
      <c r="K168" s="40" t="s">
        <v>586</v>
      </c>
      <c r="L168" s="40" t="s">
        <v>587</v>
      </c>
      <c r="M168" s="40" t="s">
        <v>260</v>
      </c>
      <c r="HE168" s="11"/>
    </row>
    <row r="169" s="7" customFormat="true" ht="85" customHeight="true" spans="1:13">
      <c r="A169" s="75">
        <v>142</v>
      </c>
      <c r="B169" s="47" t="s">
        <v>618</v>
      </c>
      <c r="C169" s="32" t="s">
        <v>619</v>
      </c>
      <c r="D169" s="33" t="s">
        <v>58</v>
      </c>
      <c r="E169" s="33">
        <v>250000</v>
      </c>
      <c r="F169" s="33">
        <v>78000</v>
      </c>
      <c r="G169" s="33">
        <v>75000</v>
      </c>
      <c r="H169" s="47" t="s">
        <v>246</v>
      </c>
      <c r="I169" s="58">
        <v>44711</v>
      </c>
      <c r="J169" s="40" t="s">
        <v>620</v>
      </c>
      <c r="K169" s="40" t="s">
        <v>586</v>
      </c>
      <c r="L169" s="40" t="s">
        <v>587</v>
      </c>
      <c r="M169" s="40" t="s">
        <v>155</v>
      </c>
    </row>
    <row r="170" s="4" customFormat="true" ht="65" customHeight="true" spans="1:213">
      <c r="A170" s="75">
        <v>143</v>
      </c>
      <c r="B170" s="47" t="s">
        <v>621</v>
      </c>
      <c r="C170" s="32" t="s">
        <v>622</v>
      </c>
      <c r="D170" s="33" t="s">
        <v>58</v>
      </c>
      <c r="E170" s="33">
        <v>41500</v>
      </c>
      <c r="F170" s="33">
        <v>13000</v>
      </c>
      <c r="G170" s="33">
        <v>15000</v>
      </c>
      <c r="H170" s="47" t="s">
        <v>623</v>
      </c>
      <c r="I170" s="58">
        <v>44681</v>
      </c>
      <c r="J170" s="40" t="s">
        <v>594</v>
      </c>
      <c r="K170" s="40" t="s">
        <v>586</v>
      </c>
      <c r="L170" s="40" t="s">
        <v>587</v>
      </c>
      <c r="M170" s="40" t="s">
        <v>578</v>
      </c>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11"/>
    </row>
    <row r="171" s="7" customFormat="true" ht="102" customHeight="true" spans="1:215">
      <c r="A171" s="75">
        <v>144</v>
      </c>
      <c r="B171" s="32" t="s">
        <v>624</v>
      </c>
      <c r="C171" s="32" t="s">
        <v>625</v>
      </c>
      <c r="D171" s="40" t="s">
        <v>58</v>
      </c>
      <c r="E171" s="40">
        <v>23388</v>
      </c>
      <c r="F171" s="40">
        <v>8000</v>
      </c>
      <c r="G171" s="40">
        <v>6000</v>
      </c>
      <c r="H171" s="32" t="s">
        <v>626</v>
      </c>
      <c r="I171" s="58">
        <v>44835</v>
      </c>
      <c r="J171" s="40" t="s">
        <v>613</v>
      </c>
      <c r="K171" s="40" t="s">
        <v>586</v>
      </c>
      <c r="L171" s="40" t="s">
        <v>587</v>
      </c>
      <c r="M171" s="40" t="s">
        <v>177</v>
      </c>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row>
    <row r="172" s="8" customFormat="true" ht="58" customHeight="true" spans="1:215">
      <c r="A172" s="75">
        <v>145</v>
      </c>
      <c r="B172" s="32" t="s">
        <v>627</v>
      </c>
      <c r="C172" s="32" t="s">
        <v>628</v>
      </c>
      <c r="D172" s="40" t="s">
        <v>466</v>
      </c>
      <c r="E172" s="40">
        <v>14570</v>
      </c>
      <c r="F172" s="40">
        <v>10000</v>
      </c>
      <c r="G172" s="40">
        <v>3570</v>
      </c>
      <c r="H172" s="32" t="s">
        <v>629</v>
      </c>
      <c r="I172" s="58">
        <v>44562</v>
      </c>
      <c r="J172" s="40" t="s">
        <v>613</v>
      </c>
      <c r="K172" s="40" t="s">
        <v>586</v>
      </c>
      <c r="L172" s="40" t="s">
        <v>587</v>
      </c>
      <c r="M172" s="40" t="s">
        <v>177</v>
      </c>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row>
    <row r="173" s="7" customFormat="true" ht="76" customHeight="true" spans="1:215">
      <c r="A173" s="75">
        <v>146</v>
      </c>
      <c r="B173" s="32" t="s">
        <v>630</v>
      </c>
      <c r="C173" s="32" t="s">
        <v>631</v>
      </c>
      <c r="D173" s="33" t="s">
        <v>183</v>
      </c>
      <c r="E173" s="33">
        <v>23000</v>
      </c>
      <c r="F173" s="40">
        <v>6000</v>
      </c>
      <c r="G173" s="40">
        <v>17000</v>
      </c>
      <c r="H173" s="32" t="s">
        <v>632</v>
      </c>
      <c r="I173" s="58">
        <v>44562</v>
      </c>
      <c r="J173" s="40" t="s">
        <v>633</v>
      </c>
      <c r="K173" s="40" t="s">
        <v>586</v>
      </c>
      <c r="L173" s="40" t="s">
        <v>587</v>
      </c>
      <c r="M173" s="40" t="s">
        <v>104</v>
      </c>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row>
    <row r="174" s="7" customFormat="true" ht="64" customHeight="true" spans="1:215">
      <c r="A174" s="75">
        <v>147</v>
      </c>
      <c r="B174" s="32" t="s">
        <v>634</v>
      </c>
      <c r="C174" s="32" t="s">
        <v>635</v>
      </c>
      <c r="D174" s="33" t="s">
        <v>183</v>
      </c>
      <c r="E174" s="33">
        <v>50000</v>
      </c>
      <c r="F174" s="40">
        <v>30000</v>
      </c>
      <c r="G174" s="40">
        <v>20000</v>
      </c>
      <c r="H174" s="32" t="s">
        <v>636</v>
      </c>
      <c r="I174" s="58" t="s">
        <v>637</v>
      </c>
      <c r="J174" s="40" t="s">
        <v>599</v>
      </c>
      <c r="K174" s="40" t="s">
        <v>586</v>
      </c>
      <c r="L174" s="40" t="s">
        <v>587</v>
      </c>
      <c r="M174" s="40" t="s">
        <v>104</v>
      </c>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row>
    <row r="175" s="4" customFormat="true" ht="79" customHeight="true" spans="1:216">
      <c r="A175" s="75">
        <v>148</v>
      </c>
      <c r="B175" s="32" t="s">
        <v>638</v>
      </c>
      <c r="C175" s="32" t="s">
        <v>639</v>
      </c>
      <c r="D175" s="33" t="s">
        <v>183</v>
      </c>
      <c r="E175" s="40">
        <v>9000</v>
      </c>
      <c r="F175" s="40">
        <v>4000</v>
      </c>
      <c r="G175" s="40">
        <v>5000</v>
      </c>
      <c r="H175" s="32" t="s">
        <v>640</v>
      </c>
      <c r="I175" s="58">
        <v>44713</v>
      </c>
      <c r="J175" s="55" t="s">
        <v>641</v>
      </c>
      <c r="K175" s="40" t="s">
        <v>586</v>
      </c>
      <c r="L175" s="40" t="s">
        <v>587</v>
      </c>
      <c r="M175" s="40" t="s">
        <v>39</v>
      </c>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79"/>
    </row>
    <row r="176" s="7" customFormat="true" ht="110" customHeight="true" spans="1:215">
      <c r="A176" s="75">
        <v>149</v>
      </c>
      <c r="B176" s="32" t="s">
        <v>642</v>
      </c>
      <c r="C176" s="32" t="s">
        <v>643</v>
      </c>
      <c r="D176" s="33" t="s">
        <v>86</v>
      </c>
      <c r="E176" s="33">
        <v>16800</v>
      </c>
      <c r="F176" s="33">
        <v>7700</v>
      </c>
      <c r="G176" s="33">
        <v>5000</v>
      </c>
      <c r="H176" s="47" t="s">
        <v>644</v>
      </c>
      <c r="I176" s="58">
        <v>44621</v>
      </c>
      <c r="J176" s="33" t="s">
        <v>641</v>
      </c>
      <c r="K176" s="40" t="s">
        <v>586</v>
      </c>
      <c r="L176" s="33" t="s">
        <v>587</v>
      </c>
      <c r="M176" s="40" t="s">
        <v>39</v>
      </c>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row>
    <row r="177" s="7" customFormat="true" ht="22" customHeight="true" spans="1:216">
      <c r="A177" s="34" t="s">
        <v>645</v>
      </c>
      <c r="B177" s="41" t="s">
        <v>646</v>
      </c>
      <c r="C177" s="42"/>
      <c r="D177" s="33"/>
      <c r="E177" s="33">
        <f t="shared" ref="E177:G177" si="15">E178+E192</f>
        <v>1645356</v>
      </c>
      <c r="F177" s="33">
        <f t="shared" si="15"/>
        <v>364326</v>
      </c>
      <c r="G177" s="33">
        <f t="shared" si="15"/>
        <v>333042</v>
      </c>
      <c r="H177" s="47"/>
      <c r="I177" s="40"/>
      <c r="J177" s="40"/>
      <c r="K177" s="40"/>
      <c r="L177" s="55"/>
      <c r="M177" s="55"/>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11"/>
      <c r="HG177" s="11"/>
      <c r="HH177" s="11"/>
    </row>
    <row r="178" s="8" customFormat="true" ht="22" customHeight="true" spans="1:213">
      <c r="A178" s="35"/>
      <c r="B178" s="36" t="s">
        <v>647</v>
      </c>
      <c r="C178" s="37"/>
      <c r="D178" s="33"/>
      <c r="E178" s="38">
        <f>SUM(E179:E191)</f>
        <v>579771</v>
      </c>
      <c r="F178" s="38">
        <f>SUM(F179:F191)</f>
        <v>0</v>
      </c>
      <c r="G178" s="38">
        <f>SUM(G179:G191)</f>
        <v>122242</v>
      </c>
      <c r="H178" s="48"/>
      <c r="I178" s="40"/>
      <c r="J178" s="40"/>
      <c r="K178" s="40"/>
      <c r="L178" s="55"/>
      <c r="M178" s="55"/>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row>
    <row r="179" s="10" customFormat="true" ht="86" customHeight="true" spans="1:215">
      <c r="A179" s="40">
        <v>150</v>
      </c>
      <c r="B179" s="32" t="s">
        <v>648</v>
      </c>
      <c r="C179" s="32" t="s">
        <v>649</v>
      </c>
      <c r="D179" s="40" t="s">
        <v>396</v>
      </c>
      <c r="E179" s="40">
        <v>147351</v>
      </c>
      <c r="F179" s="40">
        <v>0</v>
      </c>
      <c r="G179" s="40">
        <v>15000</v>
      </c>
      <c r="H179" s="32" t="s">
        <v>650</v>
      </c>
      <c r="I179" s="58">
        <v>45074</v>
      </c>
      <c r="J179" s="40" t="s">
        <v>651</v>
      </c>
      <c r="K179" s="40" t="s">
        <v>652</v>
      </c>
      <c r="L179" s="40" t="s">
        <v>653</v>
      </c>
      <c r="M179" s="40" t="s">
        <v>155</v>
      </c>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row>
    <row r="180" s="10" customFormat="true" ht="73" customHeight="true" spans="1:215">
      <c r="A180" s="40">
        <v>151</v>
      </c>
      <c r="B180" s="32" t="s">
        <v>654</v>
      </c>
      <c r="C180" s="32" t="s">
        <v>655</v>
      </c>
      <c r="D180" s="40" t="s">
        <v>31</v>
      </c>
      <c r="E180" s="40">
        <v>115524</v>
      </c>
      <c r="F180" s="40">
        <v>0</v>
      </c>
      <c r="G180" s="40">
        <v>10000</v>
      </c>
      <c r="H180" s="32" t="s">
        <v>650</v>
      </c>
      <c r="I180" s="58">
        <v>45074</v>
      </c>
      <c r="J180" s="40" t="s">
        <v>651</v>
      </c>
      <c r="K180" s="40" t="s">
        <v>652</v>
      </c>
      <c r="L180" s="40" t="s">
        <v>653</v>
      </c>
      <c r="M180" s="40" t="s">
        <v>155</v>
      </c>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row>
    <row r="181" s="10" customFormat="true" ht="59" customHeight="true" spans="1:215">
      <c r="A181" s="40">
        <v>152</v>
      </c>
      <c r="B181" s="32" t="s">
        <v>656</v>
      </c>
      <c r="C181" s="32" t="s">
        <v>657</v>
      </c>
      <c r="D181" s="40" t="s">
        <v>31</v>
      </c>
      <c r="E181" s="40">
        <v>15500</v>
      </c>
      <c r="F181" s="40">
        <v>0</v>
      </c>
      <c r="G181" s="40">
        <v>8000</v>
      </c>
      <c r="H181" s="32" t="s">
        <v>650</v>
      </c>
      <c r="I181" s="58">
        <v>44954</v>
      </c>
      <c r="J181" s="40" t="s">
        <v>658</v>
      </c>
      <c r="K181" s="40" t="s">
        <v>652</v>
      </c>
      <c r="L181" s="40" t="s">
        <v>653</v>
      </c>
      <c r="M181" s="40" t="s">
        <v>155</v>
      </c>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row>
    <row r="182" s="4" customFormat="true" ht="83" customHeight="true" spans="1:215">
      <c r="A182" s="40">
        <v>153</v>
      </c>
      <c r="B182" s="32" t="s">
        <v>659</v>
      </c>
      <c r="C182" s="32" t="s">
        <v>660</v>
      </c>
      <c r="D182" s="40" t="s">
        <v>31</v>
      </c>
      <c r="E182" s="76">
        <v>18675</v>
      </c>
      <c r="F182" s="40">
        <v>0</v>
      </c>
      <c r="G182" s="40">
        <v>10000</v>
      </c>
      <c r="H182" s="32" t="s">
        <v>650</v>
      </c>
      <c r="I182" s="58">
        <v>44985</v>
      </c>
      <c r="J182" s="40" t="s">
        <v>661</v>
      </c>
      <c r="K182" s="40" t="s">
        <v>652</v>
      </c>
      <c r="L182" s="40" t="s">
        <v>653</v>
      </c>
      <c r="M182" s="40" t="s">
        <v>155</v>
      </c>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row>
    <row r="183" s="4" customFormat="true" ht="57" customHeight="true" spans="1:215">
      <c r="A183" s="40">
        <v>154</v>
      </c>
      <c r="B183" s="32" t="s">
        <v>662</v>
      </c>
      <c r="C183" s="32" t="s">
        <v>663</v>
      </c>
      <c r="D183" s="40" t="s">
        <v>23</v>
      </c>
      <c r="E183" s="76">
        <v>65096</v>
      </c>
      <c r="F183" s="40">
        <v>0</v>
      </c>
      <c r="G183" s="40">
        <v>10000</v>
      </c>
      <c r="H183" s="32" t="s">
        <v>664</v>
      </c>
      <c r="I183" s="58">
        <v>45227</v>
      </c>
      <c r="J183" s="40" t="s">
        <v>665</v>
      </c>
      <c r="K183" s="40" t="s">
        <v>652</v>
      </c>
      <c r="L183" s="40" t="s">
        <v>653</v>
      </c>
      <c r="M183" s="40" t="s">
        <v>155</v>
      </c>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row>
    <row r="184" s="4" customFormat="true" ht="70" customHeight="true" spans="1:215">
      <c r="A184" s="40">
        <v>155</v>
      </c>
      <c r="B184" s="32" t="s">
        <v>666</v>
      </c>
      <c r="C184" s="32" t="s">
        <v>667</v>
      </c>
      <c r="D184" s="40" t="s">
        <v>31</v>
      </c>
      <c r="E184" s="76">
        <v>60000</v>
      </c>
      <c r="F184" s="40">
        <v>0</v>
      </c>
      <c r="G184" s="40">
        <v>15000</v>
      </c>
      <c r="H184" s="32" t="s">
        <v>246</v>
      </c>
      <c r="I184" s="58">
        <v>45135</v>
      </c>
      <c r="J184" s="40" t="s">
        <v>668</v>
      </c>
      <c r="K184" s="40" t="s">
        <v>652</v>
      </c>
      <c r="L184" s="40" t="s">
        <v>653</v>
      </c>
      <c r="M184" s="40" t="s">
        <v>104</v>
      </c>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row>
    <row r="185" s="4" customFormat="true" ht="44" customHeight="true" spans="1:215">
      <c r="A185" s="40">
        <v>156</v>
      </c>
      <c r="B185" s="32" t="s">
        <v>669</v>
      </c>
      <c r="C185" s="32" t="s">
        <v>670</v>
      </c>
      <c r="D185" s="40" t="s">
        <v>31</v>
      </c>
      <c r="E185" s="76">
        <v>50000</v>
      </c>
      <c r="F185" s="40">
        <v>0</v>
      </c>
      <c r="G185" s="40">
        <v>15000</v>
      </c>
      <c r="H185" s="32" t="s">
        <v>246</v>
      </c>
      <c r="I185" s="58">
        <v>45227</v>
      </c>
      <c r="J185" s="40" t="s">
        <v>671</v>
      </c>
      <c r="K185" s="40" t="s">
        <v>652</v>
      </c>
      <c r="L185" s="40" t="s">
        <v>653</v>
      </c>
      <c r="M185" s="40" t="s">
        <v>104</v>
      </c>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row>
    <row r="186" s="4" customFormat="true" ht="45" customHeight="true" spans="1:215">
      <c r="A186" s="40">
        <v>157</v>
      </c>
      <c r="B186" s="32" t="s">
        <v>672</v>
      </c>
      <c r="C186" s="32" t="s">
        <v>673</v>
      </c>
      <c r="D186" s="40" t="s">
        <v>31</v>
      </c>
      <c r="E186" s="76">
        <v>20000</v>
      </c>
      <c r="F186" s="40">
        <v>0</v>
      </c>
      <c r="G186" s="40">
        <v>8000</v>
      </c>
      <c r="H186" s="32" t="s">
        <v>246</v>
      </c>
      <c r="I186" s="58">
        <v>45166</v>
      </c>
      <c r="J186" s="40" t="s">
        <v>674</v>
      </c>
      <c r="K186" s="40" t="s">
        <v>652</v>
      </c>
      <c r="L186" s="40" t="s">
        <v>653</v>
      </c>
      <c r="M186" s="40" t="s">
        <v>104</v>
      </c>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row>
    <row r="187" s="4" customFormat="true" ht="56" customHeight="true" spans="1:215">
      <c r="A187" s="40">
        <v>158</v>
      </c>
      <c r="B187" s="32" t="s">
        <v>675</v>
      </c>
      <c r="C187" s="32" t="s">
        <v>676</v>
      </c>
      <c r="D187" s="40" t="s">
        <v>23</v>
      </c>
      <c r="E187" s="76">
        <v>18647</v>
      </c>
      <c r="F187" s="40">
        <v>0</v>
      </c>
      <c r="G187" s="40">
        <v>5000</v>
      </c>
      <c r="H187" s="32" t="s">
        <v>677</v>
      </c>
      <c r="I187" s="58">
        <v>45074</v>
      </c>
      <c r="J187" s="40" t="s">
        <v>678</v>
      </c>
      <c r="K187" s="40" t="s">
        <v>652</v>
      </c>
      <c r="L187" s="40" t="s">
        <v>653</v>
      </c>
      <c r="M187" s="40" t="s">
        <v>34</v>
      </c>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row>
    <row r="188" s="4" customFormat="true" ht="69" customHeight="true" spans="1:215">
      <c r="A188" s="40">
        <v>159</v>
      </c>
      <c r="B188" s="32" t="s">
        <v>679</v>
      </c>
      <c r="C188" s="32" t="s">
        <v>680</v>
      </c>
      <c r="D188" s="40" t="s">
        <v>31</v>
      </c>
      <c r="E188" s="76">
        <v>34146</v>
      </c>
      <c r="F188" s="40">
        <v>0</v>
      </c>
      <c r="G188" s="40">
        <v>10000</v>
      </c>
      <c r="H188" s="32" t="s">
        <v>681</v>
      </c>
      <c r="I188" s="58">
        <v>44984</v>
      </c>
      <c r="J188" s="40" t="s">
        <v>678</v>
      </c>
      <c r="K188" s="40" t="s">
        <v>652</v>
      </c>
      <c r="L188" s="40" t="s">
        <v>653</v>
      </c>
      <c r="M188" s="40" t="s">
        <v>173</v>
      </c>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row>
    <row r="189" s="4" customFormat="true" ht="69" customHeight="true" spans="1:215">
      <c r="A189" s="40">
        <v>160</v>
      </c>
      <c r="B189" s="32" t="s">
        <v>682</v>
      </c>
      <c r="C189" s="32" t="s">
        <v>683</v>
      </c>
      <c r="D189" s="40" t="s">
        <v>118</v>
      </c>
      <c r="E189" s="76">
        <v>10104</v>
      </c>
      <c r="F189" s="40">
        <v>0</v>
      </c>
      <c r="G189" s="40">
        <v>6000</v>
      </c>
      <c r="H189" s="32" t="s">
        <v>684</v>
      </c>
      <c r="I189" s="58">
        <v>45044</v>
      </c>
      <c r="J189" s="40" t="s">
        <v>685</v>
      </c>
      <c r="K189" s="40" t="s">
        <v>652</v>
      </c>
      <c r="L189" s="40" t="s">
        <v>653</v>
      </c>
      <c r="M189" s="40" t="s">
        <v>39</v>
      </c>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row>
    <row r="190" s="4" customFormat="true" ht="74" customHeight="true" spans="1:215">
      <c r="A190" s="40">
        <v>161</v>
      </c>
      <c r="B190" s="32" t="s">
        <v>686</v>
      </c>
      <c r="C190" s="32" t="s">
        <v>687</v>
      </c>
      <c r="D190" s="40" t="s">
        <v>118</v>
      </c>
      <c r="E190" s="76">
        <v>13242</v>
      </c>
      <c r="F190" s="40">
        <v>0</v>
      </c>
      <c r="G190" s="40">
        <v>5242</v>
      </c>
      <c r="H190" s="32" t="s">
        <v>688</v>
      </c>
      <c r="I190" s="58">
        <v>45044</v>
      </c>
      <c r="J190" s="40" t="s">
        <v>685</v>
      </c>
      <c r="K190" s="40" t="s">
        <v>652</v>
      </c>
      <c r="L190" s="40" t="s">
        <v>653</v>
      </c>
      <c r="M190" s="40" t="s">
        <v>45</v>
      </c>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row>
    <row r="191" s="4" customFormat="true" ht="72" customHeight="true" spans="1:215">
      <c r="A191" s="40">
        <v>162</v>
      </c>
      <c r="B191" s="32" t="s">
        <v>689</v>
      </c>
      <c r="C191" s="32" t="s">
        <v>690</v>
      </c>
      <c r="D191" s="40" t="s">
        <v>31</v>
      </c>
      <c r="E191" s="76">
        <v>11486</v>
      </c>
      <c r="F191" s="40">
        <v>0</v>
      </c>
      <c r="G191" s="40">
        <v>5000</v>
      </c>
      <c r="H191" s="32" t="s">
        <v>691</v>
      </c>
      <c r="I191" s="58">
        <v>45170</v>
      </c>
      <c r="J191" s="40" t="s">
        <v>692</v>
      </c>
      <c r="K191" s="40" t="s">
        <v>652</v>
      </c>
      <c r="L191" s="40" t="s">
        <v>653</v>
      </c>
      <c r="M191" s="40" t="s">
        <v>34</v>
      </c>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row>
    <row r="192" s="8" customFormat="true" ht="22" customHeight="true" spans="1:213">
      <c r="A192" s="35"/>
      <c r="B192" s="36" t="s">
        <v>693</v>
      </c>
      <c r="C192" s="37"/>
      <c r="D192" s="33"/>
      <c r="E192" s="38">
        <f>SUM(E194:E210)</f>
        <v>1065585</v>
      </c>
      <c r="F192" s="38">
        <f>SUM(F194:F210)</f>
        <v>364326</v>
      </c>
      <c r="G192" s="38">
        <f>SUM(G194:G210)</f>
        <v>210800</v>
      </c>
      <c r="H192" s="48"/>
      <c r="I192" s="40"/>
      <c r="J192" s="40"/>
      <c r="K192" s="40"/>
      <c r="L192" s="55"/>
      <c r="M192" s="55"/>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row>
    <row r="193" s="7" customFormat="true" ht="65" customHeight="true" spans="1:215">
      <c r="A193" s="40">
        <v>163</v>
      </c>
      <c r="B193" s="32" t="s">
        <v>694</v>
      </c>
      <c r="C193" s="32" t="s">
        <v>695</v>
      </c>
      <c r="D193" s="33" t="s">
        <v>696</v>
      </c>
      <c r="E193" s="33">
        <f>SUM(E194:E196)</f>
        <v>537835</v>
      </c>
      <c r="F193" s="33">
        <f t="shared" ref="E193:G193" si="16">SUM(F194:F196)</f>
        <v>182000</v>
      </c>
      <c r="G193" s="33">
        <f t="shared" si="16"/>
        <v>41000</v>
      </c>
      <c r="H193" s="47" t="s">
        <v>697</v>
      </c>
      <c r="I193" s="30"/>
      <c r="J193" s="40" t="s">
        <v>652</v>
      </c>
      <c r="K193" s="40" t="s">
        <v>652</v>
      </c>
      <c r="L193" s="40" t="s">
        <v>653</v>
      </c>
      <c r="M193" s="40" t="s">
        <v>155</v>
      </c>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11"/>
      <c r="HF193" s="11"/>
      <c r="HG193" s="11"/>
    </row>
    <row r="194" s="10" customFormat="true" ht="72" customHeight="true" spans="1:13">
      <c r="A194" s="81" t="s">
        <v>698</v>
      </c>
      <c r="B194" s="32" t="s">
        <v>699</v>
      </c>
      <c r="C194" s="32" t="s">
        <v>700</v>
      </c>
      <c r="D194" s="40" t="s">
        <v>701</v>
      </c>
      <c r="E194" s="40">
        <v>104250</v>
      </c>
      <c r="F194" s="40">
        <v>58000</v>
      </c>
      <c r="G194" s="40">
        <v>15000</v>
      </c>
      <c r="H194" s="32" t="s">
        <v>702</v>
      </c>
      <c r="I194" s="58">
        <v>43342</v>
      </c>
      <c r="J194" s="40" t="s">
        <v>658</v>
      </c>
      <c r="K194" s="40"/>
      <c r="L194" s="40"/>
      <c r="M194" s="56"/>
    </row>
    <row r="195" s="6" customFormat="true" ht="103" customHeight="true" spans="1:213">
      <c r="A195" s="81" t="s">
        <v>703</v>
      </c>
      <c r="B195" s="32" t="s">
        <v>704</v>
      </c>
      <c r="C195" s="32" t="s">
        <v>705</v>
      </c>
      <c r="D195" s="40" t="s">
        <v>706</v>
      </c>
      <c r="E195" s="40">
        <v>170745</v>
      </c>
      <c r="F195" s="40">
        <v>55000</v>
      </c>
      <c r="G195" s="40">
        <v>10000</v>
      </c>
      <c r="H195" s="32" t="s">
        <v>707</v>
      </c>
      <c r="I195" s="58">
        <v>43707</v>
      </c>
      <c r="J195" s="40" t="s">
        <v>708</v>
      </c>
      <c r="K195" s="40"/>
      <c r="L195" s="40"/>
      <c r="M195" s="40"/>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row>
    <row r="196" s="6" customFormat="true" ht="66" customHeight="true" spans="1:213">
      <c r="A196" s="81" t="s">
        <v>709</v>
      </c>
      <c r="B196" s="32" t="s">
        <v>710</v>
      </c>
      <c r="C196" s="32" t="s">
        <v>711</v>
      </c>
      <c r="D196" s="40" t="s">
        <v>706</v>
      </c>
      <c r="E196" s="40">
        <v>262840</v>
      </c>
      <c r="F196" s="40">
        <v>69000</v>
      </c>
      <c r="G196" s="40">
        <v>16000</v>
      </c>
      <c r="H196" s="32" t="s">
        <v>712</v>
      </c>
      <c r="I196" s="58">
        <v>43615</v>
      </c>
      <c r="J196" s="40" t="s">
        <v>708</v>
      </c>
      <c r="K196" s="40"/>
      <c r="L196" s="40"/>
      <c r="M196" s="40"/>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row>
    <row r="197" s="6" customFormat="true" ht="57" customHeight="true" spans="1:213">
      <c r="A197" s="39">
        <v>164</v>
      </c>
      <c r="B197" s="32" t="s">
        <v>713</v>
      </c>
      <c r="C197" s="32" t="s">
        <v>714</v>
      </c>
      <c r="D197" s="40" t="s">
        <v>86</v>
      </c>
      <c r="E197" s="40">
        <v>31000</v>
      </c>
      <c r="F197" s="40">
        <v>8000</v>
      </c>
      <c r="G197" s="40">
        <v>20000</v>
      </c>
      <c r="H197" s="32" t="s">
        <v>362</v>
      </c>
      <c r="I197" s="58">
        <v>44803</v>
      </c>
      <c r="J197" s="40" t="s">
        <v>715</v>
      </c>
      <c r="K197" s="40" t="s">
        <v>652</v>
      </c>
      <c r="L197" s="40" t="s">
        <v>653</v>
      </c>
      <c r="M197" s="40" t="s">
        <v>104</v>
      </c>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row>
    <row r="198" s="4" customFormat="true" ht="64" customHeight="true" spans="1:213">
      <c r="A198" s="39">
        <v>165</v>
      </c>
      <c r="B198" s="32" t="s">
        <v>716</v>
      </c>
      <c r="C198" s="32" t="s">
        <v>717</v>
      </c>
      <c r="D198" s="40" t="s">
        <v>64</v>
      </c>
      <c r="E198" s="40">
        <v>100000</v>
      </c>
      <c r="F198" s="40">
        <v>35000</v>
      </c>
      <c r="G198" s="40">
        <v>20000</v>
      </c>
      <c r="H198" s="32" t="s">
        <v>362</v>
      </c>
      <c r="I198" s="58">
        <v>44104</v>
      </c>
      <c r="J198" s="40" t="s">
        <v>718</v>
      </c>
      <c r="K198" s="40" t="s">
        <v>652</v>
      </c>
      <c r="L198" s="40" t="s">
        <v>653</v>
      </c>
      <c r="M198" s="40" t="s">
        <v>104</v>
      </c>
      <c r="HE198" s="80"/>
    </row>
    <row r="199" s="6" customFormat="true" ht="60" customHeight="true" spans="1:213">
      <c r="A199" s="39">
        <v>166</v>
      </c>
      <c r="B199" s="32" t="s">
        <v>719</v>
      </c>
      <c r="C199" s="32" t="s">
        <v>720</v>
      </c>
      <c r="D199" s="40" t="s">
        <v>183</v>
      </c>
      <c r="E199" s="40">
        <v>41415</v>
      </c>
      <c r="F199" s="40">
        <v>20000</v>
      </c>
      <c r="G199" s="40">
        <v>20000</v>
      </c>
      <c r="H199" s="32" t="s">
        <v>362</v>
      </c>
      <c r="I199" s="58">
        <v>44620</v>
      </c>
      <c r="J199" s="40" t="s">
        <v>721</v>
      </c>
      <c r="K199" s="40" t="s">
        <v>652</v>
      </c>
      <c r="L199" s="40" t="s">
        <v>653</v>
      </c>
      <c r="M199" s="40" t="s">
        <v>104</v>
      </c>
      <c r="HE199" s="80"/>
    </row>
    <row r="200" s="6" customFormat="true" ht="106" customHeight="true" spans="1:213">
      <c r="A200" s="39">
        <v>167</v>
      </c>
      <c r="B200" s="32" t="s">
        <v>722</v>
      </c>
      <c r="C200" s="32" t="s">
        <v>723</v>
      </c>
      <c r="D200" s="40" t="s">
        <v>58</v>
      </c>
      <c r="E200" s="40">
        <v>79700</v>
      </c>
      <c r="F200" s="40">
        <v>16000</v>
      </c>
      <c r="G200" s="40">
        <v>20000</v>
      </c>
      <c r="H200" s="32" t="s">
        <v>724</v>
      </c>
      <c r="I200" s="58">
        <v>44742</v>
      </c>
      <c r="J200" s="40" t="s">
        <v>685</v>
      </c>
      <c r="K200" s="40" t="s">
        <v>652</v>
      </c>
      <c r="L200" s="40" t="s">
        <v>653</v>
      </c>
      <c r="M200" s="40" t="s">
        <v>39</v>
      </c>
      <c r="HE200" s="80"/>
    </row>
    <row r="201" s="7" customFormat="true" ht="75" customHeight="true" spans="1:215">
      <c r="A201" s="39">
        <v>168</v>
      </c>
      <c r="B201" s="32" t="s">
        <v>725</v>
      </c>
      <c r="C201" s="32" t="s">
        <v>726</v>
      </c>
      <c r="D201" s="40" t="s">
        <v>183</v>
      </c>
      <c r="E201" s="40">
        <v>11442</v>
      </c>
      <c r="F201" s="40">
        <v>4000</v>
      </c>
      <c r="G201" s="40">
        <v>7442</v>
      </c>
      <c r="H201" s="32" t="s">
        <v>727</v>
      </c>
      <c r="I201" s="58">
        <v>44652</v>
      </c>
      <c r="J201" s="40" t="s">
        <v>728</v>
      </c>
      <c r="K201" s="40" t="s">
        <v>652</v>
      </c>
      <c r="L201" s="40" t="s">
        <v>653</v>
      </c>
      <c r="M201" s="40" t="s">
        <v>28</v>
      </c>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62"/>
      <c r="EK201" s="62"/>
      <c r="EL201" s="62"/>
      <c r="EM201" s="62"/>
      <c r="EN201" s="62"/>
      <c r="EO201" s="62"/>
      <c r="EP201" s="62"/>
      <c r="EQ201" s="62"/>
      <c r="ER201" s="62"/>
      <c r="ES201" s="62"/>
      <c r="ET201" s="62"/>
      <c r="EU201" s="62"/>
      <c r="EV201" s="62"/>
      <c r="EW201" s="62"/>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62"/>
      <c r="HC201" s="62"/>
      <c r="HD201" s="62"/>
      <c r="HE201" s="62"/>
      <c r="HF201" s="62"/>
      <c r="HG201" s="62"/>
    </row>
    <row r="202" s="7" customFormat="true" ht="78" customHeight="true" spans="1:216">
      <c r="A202" s="39">
        <v>169</v>
      </c>
      <c r="B202" s="32" t="s">
        <v>729</v>
      </c>
      <c r="C202" s="32" t="s">
        <v>730</v>
      </c>
      <c r="D202" s="40" t="s">
        <v>466</v>
      </c>
      <c r="E202" s="40">
        <v>17826</v>
      </c>
      <c r="F202" s="40">
        <v>12826</v>
      </c>
      <c r="G202" s="40">
        <v>5000</v>
      </c>
      <c r="H202" s="32" t="s">
        <v>731</v>
      </c>
      <c r="I202" s="58">
        <v>44470</v>
      </c>
      <c r="J202" s="40" t="s">
        <v>661</v>
      </c>
      <c r="K202" s="40" t="s">
        <v>652</v>
      </c>
      <c r="L202" s="40" t="s">
        <v>653</v>
      </c>
      <c r="M202" s="40" t="s">
        <v>544</v>
      </c>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3"/>
    </row>
    <row r="203" s="7" customFormat="true" ht="69" customHeight="true" spans="1:216">
      <c r="A203" s="39">
        <v>170</v>
      </c>
      <c r="B203" s="32" t="s">
        <v>732</v>
      </c>
      <c r="C203" s="32" t="s">
        <v>733</v>
      </c>
      <c r="D203" s="40" t="s">
        <v>58</v>
      </c>
      <c r="E203" s="40">
        <v>25893</v>
      </c>
      <c r="F203" s="40">
        <v>500</v>
      </c>
      <c r="G203" s="40">
        <v>5000</v>
      </c>
      <c r="H203" s="32" t="s">
        <v>677</v>
      </c>
      <c r="I203" s="58">
        <v>44843</v>
      </c>
      <c r="J203" s="40" t="s">
        <v>678</v>
      </c>
      <c r="K203" s="40" t="s">
        <v>652</v>
      </c>
      <c r="L203" s="40" t="s">
        <v>653</v>
      </c>
      <c r="M203" s="40" t="s">
        <v>34</v>
      </c>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62"/>
      <c r="EK203" s="62"/>
      <c r="EL203" s="62"/>
      <c r="EM203" s="62"/>
      <c r="EN203" s="62"/>
      <c r="EO203" s="62"/>
      <c r="EP203" s="62"/>
      <c r="EQ203" s="62"/>
      <c r="ER203" s="62"/>
      <c r="ES203" s="62"/>
      <c r="ET203" s="62"/>
      <c r="EU203" s="62"/>
      <c r="EV203" s="62"/>
      <c r="EW203" s="62"/>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62"/>
      <c r="HC203" s="62"/>
      <c r="HD203" s="62"/>
      <c r="HE203" s="62"/>
      <c r="HF203" s="62"/>
      <c r="HG203" s="62"/>
      <c r="HH203" s="63"/>
    </row>
    <row r="204" s="10" customFormat="true" ht="69" customHeight="true" spans="1:215">
      <c r="A204" s="39">
        <v>171</v>
      </c>
      <c r="B204" s="32" t="s">
        <v>734</v>
      </c>
      <c r="C204" s="32" t="s">
        <v>735</v>
      </c>
      <c r="D204" s="40" t="s">
        <v>86</v>
      </c>
      <c r="E204" s="40">
        <v>40000</v>
      </c>
      <c r="F204" s="40">
        <v>5500</v>
      </c>
      <c r="G204" s="40">
        <v>10000</v>
      </c>
      <c r="H204" s="32" t="s">
        <v>362</v>
      </c>
      <c r="I204" s="58">
        <v>44835</v>
      </c>
      <c r="J204" s="40" t="s">
        <v>736</v>
      </c>
      <c r="K204" s="40" t="s">
        <v>652</v>
      </c>
      <c r="L204" s="40" t="s">
        <v>653</v>
      </c>
      <c r="M204" s="40" t="s">
        <v>104</v>
      </c>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row>
    <row r="205" s="6" customFormat="true" ht="42" customHeight="true" spans="1:215">
      <c r="A205" s="39">
        <v>172</v>
      </c>
      <c r="B205" s="32" t="s">
        <v>737</v>
      </c>
      <c r="C205" s="32" t="s">
        <v>738</v>
      </c>
      <c r="D205" s="40" t="s">
        <v>183</v>
      </c>
      <c r="E205" s="40">
        <v>10000</v>
      </c>
      <c r="F205" s="40">
        <v>2000</v>
      </c>
      <c r="G205" s="40">
        <v>8000</v>
      </c>
      <c r="H205" s="32" t="s">
        <v>362</v>
      </c>
      <c r="I205" s="58">
        <v>44866</v>
      </c>
      <c r="J205" s="40" t="s">
        <v>739</v>
      </c>
      <c r="K205" s="40" t="s">
        <v>652</v>
      </c>
      <c r="L205" s="40" t="s">
        <v>653</v>
      </c>
      <c r="M205" s="40" t="s">
        <v>104</v>
      </c>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row>
    <row r="206" s="4" customFormat="true" ht="51" customHeight="true" spans="1:215">
      <c r="A206" s="39">
        <v>173</v>
      </c>
      <c r="B206" s="32" t="s">
        <v>740</v>
      </c>
      <c r="C206" s="32" t="s">
        <v>741</v>
      </c>
      <c r="D206" s="40" t="s">
        <v>86</v>
      </c>
      <c r="E206" s="40">
        <v>28600</v>
      </c>
      <c r="F206" s="40">
        <v>3000</v>
      </c>
      <c r="G206" s="40">
        <v>10000</v>
      </c>
      <c r="H206" s="32" t="s">
        <v>362</v>
      </c>
      <c r="I206" s="58">
        <v>44866</v>
      </c>
      <c r="J206" s="40" t="s">
        <v>742</v>
      </c>
      <c r="K206" s="40" t="s">
        <v>652</v>
      </c>
      <c r="L206" s="40" t="s">
        <v>653</v>
      </c>
      <c r="M206" s="40" t="s">
        <v>104</v>
      </c>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row>
    <row r="207" s="4" customFormat="true" ht="84" customHeight="true" spans="1:215">
      <c r="A207" s="39">
        <v>174</v>
      </c>
      <c r="B207" s="32" t="s">
        <v>743</v>
      </c>
      <c r="C207" s="32" t="s">
        <v>744</v>
      </c>
      <c r="D207" s="40" t="s">
        <v>449</v>
      </c>
      <c r="E207" s="40">
        <v>57482</v>
      </c>
      <c r="F207" s="40">
        <v>40000</v>
      </c>
      <c r="G207" s="40">
        <v>17000</v>
      </c>
      <c r="H207" s="32" t="s">
        <v>745</v>
      </c>
      <c r="I207" s="58">
        <v>43739</v>
      </c>
      <c r="J207" s="40" t="s">
        <v>658</v>
      </c>
      <c r="K207" s="40" t="s">
        <v>652</v>
      </c>
      <c r="L207" s="40" t="s">
        <v>653</v>
      </c>
      <c r="M207" s="40" t="s">
        <v>121</v>
      </c>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row>
    <row r="208" s="10" customFormat="true" ht="70" customHeight="true" spans="1:215">
      <c r="A208" s="39">
        <v>175</v>
      </c>
      <c r="B208" s="32" t="s">
        <v>746</v>
      </c>
      <c r="C208" s="32" t="s">
        <v>747</v>
      </c>
      <c r="D208" s="40" t="s">
        <v>183</v>
      </c>
      <c r="E208" s="40">
        <v>13400</v>
      </c>
      <c r="F208" s="40">
        <v>7000</v>
      </c>
      <c r="G208" s="40">
        <v>6400</v>
      </c>
      <c r="H208" s="32" t="s">
        <v>748</v>
      </c>
      <c r="I208" s="58">
        <v>44743</v>
      </c>
      <c r="J208" s="40" t="s">
        <v>685</v>
      </c>
      <c r="K208" s="40" t="s">
        <v>652</v>
      </c>
      <c r="L208" s="40" t="s">
        <v>653</v>
      </c>
      <c r="M208" s="40" t="s">
        <v>39</v>
      </c>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row>
    <row r="209" s="6" customFormat="true" ht="79" customHeight="true" spans="1:215">
      <c r="A209" s="39">
        <v>176</v>
      </c>
      <c r="B209" s="32" t="s">
        <v>749</v>
      </c>
      <c r="C209" s="32" t="s">
        <v>750</v>
      </c>
      <c r="D209" s="40" t="s">
        <v>166</v>
      </c>
      <c r="E209" s="76">
        <v>59034</v>
      </c>
      <c r="F209" s="40">
        <v>22500</v>
      </c>
      <c r="G209" s="40">
        <v>15000</v>
      </c>
      <c r="H209" s="32" t="s">
        <v>751</v>
      </c>
      <c r="I209" s="58">
        <v>44256</v>
      </c>
      <c r="J209" s="40" t="s">
        <v>661</v>
      </c>
      <c r="K209" s="40" t="s">
        <v>652</v>
      </c>
      <c r="L209" s="40" t="s">
        <v>653</v>
      </c>
      <c r="M209" s="40" t="s">
        <v>54</v>
      </c>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row>
    <row r="210" s="10" customFormat="true" ht="99" customHeight="true" spans="1:215">
      <c r="A210" s="39">
        <v>177</v>
      </c>
      <c r="B210" s="32" t="s">
        <v>752</v>
      </c>
      <c r="C210" s="32" t="s">
        <v>753</v>
      </c>
      <c r="D210" s="40" t="s">
        <v>183</v>
      </c>
      <c r="E210" s="76">
        <v>11958</v>
      </c>
      <c r="F210" s="40">
        <v>6000</v>
      </c>
      <c r="G210" s="40">
        <v>5958</v>
      </c>
      <c r="H210" s="32" t="s">
        <v>754</v>
      </c>
      <c r="I210" s="58">
        <v>44713</v>
      </c>
      <c r="J210" s="40" t="s">
        <v>665</v>
      </c>
      <c r="K210" s="40" t="s">
        <v>652</v>
      </c>
      <c r="L210" s="40" t="s">
        <v>653</v>
      </c>
      <c r="M210" s="40" t="s">
        <v>54</v>
      </c>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row>
    <row r="211" s="11" customFormat="true" ht="22" customHeight="true" spans="1:215">
      <c r="A211" s="34" t="s">
        <v>755</v>
      </c>
      <c r="B211" s="41" t="s">
        <v>756</v>
      </c>
      <c r="C211" s="42"/>
      <c r="D211" s="69"/>
      <c r="E211" s="69">
        <f t="shared" ref="E211:G211" si="17">E212+E221</f>
        <v>2252513</v>
      </c>
      <c r="F211" s="69">
        <f t="shared" si="17"/>
        <v>193500</v>
      </c>
      <c r="G211" s="69">
        <f t="shared" si="17"/>
        <v>328000</v>
      </c>
      <c r="H211" s="83"/>
      <c r="I211" s="55"/>
      <c r="J211" s="55"/>
      <c r="K211" s="55"/>
      <c r="L211" s="55"/>
      <c r="M211" s="55"/>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c r="DU211" s="62"/>
      <c r="DV211" s="62"/>
      <c r="DW211" s="62"/>
      <c r="DX211" s="62"/>
      <c r="DY211" s="62"/>
      <c r="DZ211" s="62"/>
      <c r="EA211" s="62"/>
      <c r="EB211" s="62"/>
      <c r="EC211" s="62"/>
      <c r="ED211" s="62"/>
      <c r="EE211" s="62"/>
      <c r="EF211" s="62"/>
      <c r="EG211" s="62"/>
      <c r="EH211" s="62"/>
      <c r="EI211" s="62"/>
      <c r="EJ211" s="62"/>
      <c r="EK211" s="62"/>
      <c r="EL211" s="62"/>
      <c r="EM211" s="62"/>
      <c r="EN211" s="62"/>
      <c r="EO211" s="62"/>
      <c r="EP211" s="62"/>
      <c r="EQ211" s="62"/>
      <c r="ER211" s="62"/>
      <c r="ES211" s="62"/>
      <c r="ET211" s="62"/>
      <c r="EU211" s="62"/>
      <c r="EV211" s="62"/>
      <c r="EW211" s="62"/>
      <c r="EX211" s="62"/>
      <c r="EY211" s="62"/>
      <c r="EZ211" s="62"/>
      <c r="FA211" s="62"/>
      <c r="FB211" s="62"/>
      <c r="FC211" s="62"/>
      <c r="FD211" s="62"/>
      <c r="FE211" s="62"/>
      <c r="FF211" s="62"/>
      <c r="FG211" s="62"/>
      <c r="FH211" s="62"/>
      <c r="FI211" s="62"/>
      <c r="FJ211" s="62"/>
      <c r="FK211" s="62"/>
      <c r="FL211" s="62"/>
      <c r="FM211" s="62"/>
      <c r="FN211" s="62"/>
      <c r="FO211" s="62"/>
      <c r="FP211" s="62"/>
      <c r="FQ211" s="62"/>
      <c r="FR211" s="62"/>
      <c r="FS211" s="62"/>
      <c r="FT211" s="62"/>
      <c r="FU211" s="62"/>
      <c r="FV211" s="62"/>
      <c r="FW211" s="62"/>
      <c r="FX211" s="62"/>
      <c r="FY211" s="62"/>
      <c r="FZ211" s="62"/>
      <c r="GA211" s="62"/>
      <c r="GB211" s="62"/>
      <c r="GC211" s="62"/>
      <c r="GD211" s="62"/>
      <c r="GE211" s="62"/>
      <c r="GF211" s="62"/>
      <c r="GG211" s="62"/>
      <c r="GH211" s="62"/>
      <c r="GI211" s="62"/>
      <c r="GJ211" s="62"/>
      <c r="GK211" s="62"/>
      <c r="GL211" s="62"/>
      <c r="GM211" s="62"/>
      <c r="GN211" s="62"/>
      <c r="GO211" s="62"/>
      <c r="GP211" s="62"/>
      <c r="GQ211" s="62"/>
      <c r="GR211" s="62"/>
      <c r="GS211" s="62"/>
      <c r="GT211" s="62"/>
      <c r="GU211" s="62"/>
      <c r="GV211" s="62"/>
      <c r="GW211" s="62"/>
      <c r="GX211" s="62"/>
      <c r="GY211" s="62"/>
      <c r="GZ211" s="62"/>
      <c r="HA211" s="62"/>
      <c r="HB211" s="62"/>
      <c r="HC211" s="62"/>
      <c r="HD211" s="62"/>
      <c r="HE211" s="62"/>
      <c r="HF211" s="62"/>
      <c r="HG211" s="62"/>
    </row>
    <row r="212" s="8" customFormat="true" ht="22" customHeight="true" spans="1:213">
      <c r="A212" s="35"/>
      <c r="B212" s="36" t="s">
        <v>581</v>
      </c>
      <c r="C212" s="37"/>
      <c r="D212" s="33"/>
      <c r="E212" s="38">
        <f t="shared" ref="E212:G212" si="18">SUM(E213:E220)</f>
        <v>1254409</v>
      </c>
      <c r="F212" s="38">
        <f t="shared" si="18"/>
        <v>0</v>
      </c>
      <c r="G212" s="38">
        <f t="shared" si="18"/>
        <v>141000</v>
      </c>
      <c r="H212" s="48"/>
      <c r="I212" s="40"/>
      <c r="J212" s="40"/>
      <c r="K212" s="40"/>
      <c r="L212" s="55"/>
      <c r="M212" s="55"/>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62"/>
      <c r="CD212" s="62"/>
      <c r="CE212" s="62"/>
      <c r="CF212" s="62"/>
      <c r="CG212" s="62"/>
      <c r="CH212" s="62"/>
      <c r="CI212" s="62"/>
      <c r="CJ212" s="62"/>
      <c r="CK212" s="62"/>
      <c r="CL212" s="62"/>
      <c r="CM212" s="62"/>
      <c r="CN212" s="62"/>
      <c r="CO212" s="62"/>
      <c r="CP212" s="62"/>
      <c r="CQ212" s="62"/>
      <c r="CR212" s="62"/>
      <c r="CS212" s="62"/>
      <c r="CT212" s="62"/>
      <c r="CU212" s="62"/>
      <c r="CV212" s="62"/>
      <c r="CW212" s="62"/>
      <c r="CX212" s="62"/>
      <c r="CY212" s="62"/>
      <c r="CZ212" s="62"/>
      <c r="DA212" s="62"/>
      <c r="DB212" s="62"/>
      <c r="DC212" s="62"/>
      <c r="DD212" s="62"/>
      <c r="DE212" s="62"/>
      <c r="DF212" s="62"/>
      <c r="DG212" s="62"/>
      <c r="DH212" s="62"/>
      <c r="DI212" s="62"/>
      <c r="DJ212" s="62"/>
      <c r="DK212" s="62"/>
      <c r="DL212" s="62"/>
      <c r="DM212" s="62"/>
      <c r="DN212" s="62"/>
      <c r="DO212" s="62"/>
      <c r="DP212" s="62"/>
      <c r="DQ212" s="62"/>
      <c r="DR212" s="62"/>
      <c r="DS212" s="62"/>
      <c r="DT212" s="62"/>
      <c r="DU212" s="62"/>
      <c r="DV212" s="62"/>
      <c r="DW212" s="62"/>
      <c r="DX212" s="62"/>
      <c r="DY212" s="62"/>
      <c r="DZ212" s="62"/>
      <c r="EA212" s="62"/>
      <c r="EB212" s="62"/>
      <c r="EC212" s="62"/>
      <c r="ED212" s="62"/>
      <c r="EE212" s="62"/>
      <c r="EF212" s="62"/>
      <c r="EG212" s="62"/>
      <c r="EH212" s="62"/>
      <c r="EI212" s="62"/>
      <c r="EJ212" s="62"/>
      <c r="EK212" s="62"/>
      <c r="EL212" s="62"/>
      <c r="EM212" s="62"/>
      <c r="EN212" s="62"/>
      <c r="EO212" s="62"/>
      <c r="EP212" s="62"/>
      <c r="EQ212" s="62"/>
      <c r="ER212" s="62"/>
      <c r="ES212" s="62"/>
      <c r="ET212" s="62"/>
      <c r="EU212" s="62"/>
      <c r="EV212" s="62"/>
      <c r="EW212" s="62"/>
      <c r="EX212" s="62"/>
      <c r="EY212" s="62"/>
      <c r="EZ212" s="62"/>
      <c r="FA212" s="62"/>
      <c r="FB212" s="62"/>
      <c r="FC212" s="62"/>
      <c r="FD212" s="62"/>
      <c r="FE212" s="62"/>
      <c r="FF212" s="62"/>
      <c r="FG212" s="62"/>
      <c r="FH212" s="62"/>
      <c r="FI212" s="62"/>
      <c r="FJ212" s="62"/>
      <c r="FK212" s="62"/>
      <c r="FL212" s="62"/>
      <c r="FM212" s="62"/>
      <c r="FN212" s="62"/>
      <c r="FO212" s="62"/>
      <c r="FP212" s="62"/>
      <c r="FQ212" s="62"/>
      <c r="FR212" s="62"/>
      <c r="FS212" s="62"/>
      <c r="FT212" s="62"/>
      <c r="FU212" s="62"/>
      <c r="FV212" s="62"/>
      <c r="FW212" s="62"/>
      <c r="FX212" s="62"/>
      <c r="FY212" s="62"/>
      <c r="FZ212" s="62"/>
      <c r="GA212" s="62"/>
      <c r="GB212" s="62"/>
      <c r="GC212" s="62"/>
      <c r="GD212" s="62"/>
      <c r="GE212" s="62"/>
      <c r="GF212" s="62"/>
      <c r="GG212" s="62"/>
      <c r="GH212" s="62"/>
      <c r="GI212" s="62"/>
      <c r="GJ212" s="62"/>
      <c r="GK212" s="62"/>
      <c r="GL212" s="62"/>
      <c r="GM212" s="62"/>
      <c r="GN212" s="62"/>
      <c r="GO212" s="62"/>
      <c r="GP212" s="62"/>
      <c r="GQ212" s="62"/>
      <c r="GR212" s="62"/>
      <c r="GS212" s="62"/>
      <c r="GT212" s="62"/>
      <c r="GU212" s="62"/>
      <c r="GV212" s="62"/>
      <c r="GW212" s="62"/>
      <c r="GX212" s="62"/>
      <c r="GY212" s="62"/>
      <c r="GZ212" s="62"/>
      <c r="HA212" s="62"/>
      <c r="HB212" s="62"/>
      <c r="HC212" s="62"/>
      <c r="HD212" s="62"/>
      <c r="HE212" s="62"/>
    </row>
    <row r="213" s="4" customFormat="true" ht="99" customHeight="true" spans="1:213">
      <c r="A213" s="30">
        <v>178</v>
      </c>
      <c r="B213" s="32" t="s">
        <v>757</v>
      </c>
      <c r="C213" s="32" t="s">
        <v>758</v>
      </c>
      <c r="D213" s="33" t="s">
        <v>396</v>
      </c>
      <c r="E213" s="33">
        <v>599000</v>
      </c>
      <c r="F213" s="33">
        <v>0</v>
      </c>
      <c r="G213" s="33">
        <v>50000</v>
      </c>
      <c r="H213" s="32" t="s">
        <v>527</v>
      </c>
      <c r="I213" s="58">
        <v>45105</v>
      </c>
      <c r="J213" s="40" t="s">
        <v>759</v>
      </c>
      <c r="K213" s="40" t="s">
        <v>760</v>
      </c>
      <c r="L213" s="40" t="s">
        <v>761</v>
      </c>
      <c r="M213" s="40" t="s">
        <v>155</v>
      </c>
      <c r="HE213" s="11"/>
    </row>
    <row r="214" s="4" customFormat="true" ht="66" customHeight="true" spans="1:213">
      <c r="A214" s="40">
        <v>179</v>
      </c>
      <c r="B214" s="32" t="s">
        <v>762</v>
      </c>
      <c r="C214" s="32" t="s">
        <v>763</v>
      </c>
      <c r="D214" s="33" t="s">
        <v>31</v>
      </c>
      <c r="E214" s="33">
        <v>50000</v>
      </c>
      <c r="F214" s="33">
        <v>0</v>
      </c>
      <c r="G214" s="33">
        <v>10000</v>
      </c>
      <c r="H214" s="32" t="s">
        <v>362</v>
      </c>
      <c r="I214" s="58">
        <v>45077</v>
      </c>
      <c r="J214" s="40" t="s">
        <v>764</v>
      </c>
      <c r="K214" s="40" t="s">
        <v>760</v>
      </c>
      <c r="L214" s="40" t="s">
        <v>761</v>
      </c>
      <c r="M214" s="40" t="s">
        <v>104</v>
      </c>
      <c r="HE214" s="11"/>
    </row>
    <row r="215" s="4" customFormat="true" ht="69" customHeight="true" spans="1:213">
      <c r="A215" s="30">
        <v>180</v>
      </c>
      <c r="B215" s="32" t="s">
        <v>765</v>
      </c>
      <c r="C215" s="32" t="s">
        <v>766</v>
      </c>
      <c r="D215" s="33" t="s">
        <v>118</v>
      </c>
      <c r="E215" s="33">
        <v>31998</v>
      </c>
      <c r="F215" s="33">
        <v>0</v>
      </c>
      <c r="G215" s="33">
        <v>15000</v>
      </c>
      <c r="H215" s="32" t="s">
        <v>767</v>
      </c>
      <c r="I215" s="58">
        <v>44954</v>
      </c>
      <c r="J215" s="40" t="s">
        <v>768</v>
      </c>
      <c r="K215" s="40" t="s">
        <v>760</v>
      </c>
      <c r="L215" s="40" t="s">
        <v>761</v>
      </c>
      <c r="M215" s="40" t="s">
        <v>104</v>
      </c>
      <c r="HE215" s="11"/>
    </row>
    <row r="216" s="4" customFormat="true" ht="60" customHeight="true" spans="1:213">
      <c r="A216" s="40">
        <v>181</v>
      </c>
      <c r="B216" s="32" t="s">
        <v>769</v>
      </c>
      <c r="C216" s="32" t="s">
        <v>770</v>
      </c>
      <c r="D216" s="33" t="s">
        <v>118</v>
      </c>
      <c r="E216" s="33">
        <v>30000</v>
      </c>
      <c r="F216" s="33">
        <v>0</v>
      </c>
      <c r="G216" s="33">
        <v>15000</v>
      </c>
      <c r="H216" s="32" t="s">
        <v>771</v>
      </c>
      <c r="I216" s="58">
        <v>45046</v>
      </c>
      <c r="J216" s="40" t="s">
        <v>772</v>
      </c>
      <c r="K216" s="40" t="s">
        <v>760</v>
      </c>
      <c r="L216" s="40" t="s">
        <v>761</v>
      </c>
      <c r="M216" s="40" t="s">
        <v>104</v>
      </c>
      <c r="HE216" s="11"/>
    </row>
    <row r="217" s="7" customFormat="true" ht="76" customHeight="true" spans="1:215">
      <c r="A217" s="30">
        <v>182</v>
      </c>
      <c r="B217" s="32" t="s">
        <v>773</v>
      </c>
      <c r="C217" s="32" t="s">
        <v>774</v>
      </c>
      <c r="D217" s="69" t="s">
        <v>23</v>
      </c>
      <c r="E217" s="69">
        <v>450000</v>
      </c>
      <c r="F217" s="69">
        <v>0</v>
      </c>
      <c r="G217" s="69">
        <v>20000</v>
      </c>
      <c r="H217" s="47" t="s">
        <v>775</v>
      </c>
      <c r="I217" s="84">
        <v>45169</v>
      </c>
      <c r="J217" s="40" t="s">
        <v>759</v>
      </c>
      <c r="K217" s="40" t="s">
        <v>760</v>
      </c>
      <c r="L217" s="40" t="s">
        <v>761</v>
      </c>
      <c r="M217" s="40" t="s">
        <v>155</v>
      </c>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62"/>
      <c r="EE217" s="62"/>
      <c r="EF217" s="62"/>
      <c r="EG217" s="62"/>
      <c r="EH217" s="62"/>
      <c r="EI217" s="62"/>
      <c r="EJ217" s="62"/>
      <c r="EK217" s="62"/>
      <c r="EL217" s="62"/>
      <c r="EM217" s="62"/>
      <c r="EN217" s="62"/>
      <c r="EO217" s="62"/>
      <c r="EP217" s="62"/>
      <c r="EQ217" s="62"/>
      <c r="ER217" s="62"/>
      <c r="ES217" s="62"/>
      <c r="ET217" s="62"/>
      <c r="EU217" s="62"/>
      <c r="EV217" s="62"/>
      <c r="EW217" s="62"/>
      <c r="EX217" s="62"/>
      <c r="EY217" s="62"/>
      <c r="EZ217" s="62"/>
      <c r="FA217" s="62"/>
      <c r="FB217" s="62"/>
      <c r="FC217" s="62"/>
      <c r="FD217" s="62"/>
      <c r="FE217" s="62"/>
      <c r="FF217" s="62"/>
      <c r="FG217" s="62"/>
      <c r="FH217" s="62"/>
      <c r="FI217" s="62"/>
      <c r="FJ217" s="62"/>
      <c r="FK217" s="62"/>
      <c r="FL217" s="62"/>
      <c r="FM217" s="62"/>
      <c r="FN217" s="62"/>
      <c r="FO217" s="62"/>
      <c r="FP217" s="62"/>
      <c r="FQ217" s="62"/>
      <c r="FR217" s="62"/>
      <c r="FS217" s="62"/>
      <c r="FT217" s="62"/>
      <c r="FU217" s="62"/>
      <c r="FV217" s="62"/>
      <c r="FW217" s="62"/>
      <c r="FX217" s="62"/>
      <c r="FY217" s="62"/>
      <c r="FZ217" s="62"/>
      <c r="GA217" s="62"/>
      <c r="GB217" s="62"/>
      <c r="GC217" s="62"/>
      <c r="GD217" s="62"/>
      <c r="GE217" s="62"/>
      <c r="GF217" s="62"/>
      <c r="GG217" s="62"/>
      <c r="GH217" s="62"/>
      <c r="GI217" s="62"/>
      <c r="GJ217" s="62"/>
      <c r="GK217" s="62"/>
      <c r="GL217" s="62"/>
      <c r="GM217" s="62"/>
      <c r="GN217" s="62"/>
      <c r="GO217" s="62"/>
      <c r="GP217" s="62"/>
      <c r="GQ217" s="62"/>
      <c r="GR217" s="62"/>
      <c r="GS217" s="62"/>
      <c r="GT217" s="62"/>
      <c r="GU217" s="62"/>
      <c r="GV217" s="62"/>
      <c r="GW217" s="62"/>
      <c r="GX217" s="62"/>
      <c r="GY217" s="62"/>
      <c r="GZ217" s="62"/>
      <c r="HA217" s="62"/>
      <c r="HB217" s="62"/>
      <c r="HC217" s="62"/>
      <c r="HD217" s="62"/>
      <c r="HE217" s="62"/>
      <c r="HF217" s="62"/>
      <c r="HG217" s="62"/>
    </row>
    <row r="218" s="7" customFormat="true" ht="68" customHeight="true" spans="1:215">
      <c r="A218" s="40">
        <v>183</v>
      </c>
      <c r="B218" s="32" t="s">
        <v>776</v>
      </c>
      <c r="C218" s="32" t="s">
        <v>777</v>
      </c>
      <c r="D218" s="69" t="s">
        <v>31</v>
      </c>
      <c r="E218" s="69">
        <v>44600</v>
      </c>
      <c r="F218" s="69">
        <v>0</v>
      </c>
      <c r="G218" s="69">
        <v>10000</v>
      </c>
      <c r="H218" s="47" t="s">
        <v>778</v>
      </c>
      <c r="I218" s="84">
        <v>45169</v>
      </c>
      <c r="J218" s="40" t="s">
        <v>779</v>
      </c>
      <c r="K218" s="40" t="s">
        <v>760</v>
      </c>
      <c r="L218" s="40" t="s">
        <v>761</v>
      </c>
      <c r="M218" s="40" t="s">
        <v>155</v>
      </c>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c r="FD218" s="62"/>
      <c r="FE218" s="62"/>
      <c r="FF218" s="62"/>
      <c r="FG218" s="62"/>
      <c r="FH218" s="62"/>
      <c r="FI218" s="62"/>
      <c r="FJ218" s="62"/>
      <c r="FK218" s="62"/>
      <c r="FL218" s="62"/>
      <c r="FM218" s="62"/>
      <c r="FN218" s="62"/>
      <c r="FO218" s="62"/>
      <c r="FP218" s="62"/>
      <c r="FQ218" s="62"/>
      <c r="FR218" s="62"/>
      <c r="FS218" s="62"/>
      <c r="FT218" s="62"/>
      <c r="FU218" s="62"/>
      <c r="FV218" s="62"/>
      <c r="FW218" s="62"/>
      <c r="FX218" s="62"/>
      <c r="FY218" s="62"/>
      <c r="FZ218" s="62"/>
      <c r="GA218" s="62"/>
      <c r="GB218" s="62"/>
      <c r="GC218" s="62"/>
      <c r="GD218" s="62"/>
      <c r="GE218" s="62"/>
      <c r="GF218" s="62"/>
      <c r="GG218" s="62"/>
      <c r="GH218" s="62"/>
      <c r="GI218" s="62"/>
      <c r="GJ218" s="62"/>
      <c r="GK218" s="62"/>
      <c r="GL218" s="62"/>
      <c r="GM218" s="62"/>
      <c r="GN218" s="62"/>
      <c r="GO218" s="62"/>
      <c r="GP218" s="62"/>
      <c r="GQ218" s="62"/>
      <c r="GR218" s="62"/>
      <c r="GS218" s="62"/>
      <c r="GT218" s="62"/>
      <c r="GU218" s="62"/>
      <c r="GV218" s="62"/>
      <c r="GW218" s="62"/>
      <c r="GX218" s="62"/>
      <c r="GY218" s="62"/>
      <c r="GZ218" s="62"/>
      <c r="HA218" s="62"/>
      <c r="HB218" s="62"/>
      <c r="HC218" s="62"/>
      <c r="HD218" s="62"/>
      <c r="HE218" s="62"/>
      <c r="HF218" s="62"/>
      <c r="HG218" s="62"/>
    </row>
    <row r="219" s="7" customFormat="true" ht="60" customHeight="true" spans="1:215">
      <c r="A219" s="30">
        <v>184</v>
      </c>
      <c r="B219" s="32" t="s">
        <v>780</v>
      </c>
      <c r="C219" s="32" t="s">
        <v>781</v>
      </c>
      <c r="D219" s="69" t="s">
        <v>118</v>
      </c>
      <c r="E219" s="69">
        <v>24811</v>
      </c>
      <c r="F219" s="69">
        <v>0</v>
      </c>
      <c r="G219" s="69">
        <v>15000</v>
      </c>
      <c r="H219" s="32" t="s">
        <v>767</v>
      </c>
      <c r="I219" s="84">
        <v>44986</v>
      </c>
      <c r="J219" s="40" t="s">
        <v>782</v>
      </c>
      <c r="K219" s="40" t="s">
        <v>760</v>
      </c>
      <c r="L219" s="40" t="s">
        <v>761</v>
      </c>
      <c r="M219" s="40" t="s">
        <v>104</v>
      </c>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c r="DH219" s="62"/>
      <c r="DI219" s="62"/>
      <c r="DJ219" s="62"/>
      <c r="DK219" s="62"/>
      <c r="DL219" s="62"/>
      <c r="DM219" s="62"/>
      <c r="DN219" s="62"/>
      <c r="DO219" s="62"/>
      <c r="DP219" s="62"/>
      <c r="DQ219" s="62"/>
      <c r="DR219" s="62"/>
      <c r="DS219" s="62"/>
      <c r="DT219" s="62"/>
      <c r="DU219" s="62"/>
      <c r="DV219" s="62"/>
      <c r="DW219" s="62"/>
      <c r="DX219" s="62"/>
      <c r="DY219" s="62"/>
      <c r="DZ219" s="62"/>
      <c r="EA219" s="62"/>
      <c r="EB219" s="62"/>
      <c r="EC219" s="62"/>
      <c r="ED219" s="62"/>
      <c r="EE219" s="62"/>
      <c r="EF219" s="62"/>
      <c r="EG219" s="62"/>
      <c r="EH219" s="62"/>
      <c r="EI219" s="62"/>
      <c r="EJ219" s="62"/>
      <c r="EK219" s="62"/>
      <c r="EL219" s="62"/>
      <c r="EM219" s="62"/>
      <c r="EN219" s="62"/>
      <c r="EO219" s="62"/>
      <c r="EP219" s="62"/>
      <c r="EQ219" s="62"/>
      <c r="ER219" s="62"/>
      <c r="ES219" s="62"/>
      <c r="ET219" s="62"/>
      <c r="EU219" s="62"/>
      <c r="EV219" s="62"/>
      <c r="EW219" s="62"/>
      <c r="EX219" s="62"/>
      <c r="EY219" s="62"/>
      <c r="EZ219" s="62"/>
      <c r="FA219" s="62"/>
      <c r="FB219" s="62"/>
      <c r="FC219" s="62"/>
      <c r="FD219" s="62"/>
      <c r="FE219" s="62"/>
      <c r="FF219" s="62"/>
      <c r="FG219" s="62"/>
      <c r="FH219" s="62"/>
      <c r="FI219" s="62"/>
      <c r="FJ219" s="62"/>
      <c r="FK219" s="62"/>
      <c r="FL219" s="62"/>
      <c r="FM219" s="62"/>
      <c r="FN219" s="62"/>
      <c r="FO219" s="62"/>
      <c r="FP219" s="62"/>
      <c r="FQ219" s="62"/>
      <c r="FR219" s="62"/>
      <c r="FS219" s="62"/>
      <c r="FT219" s="62"/>
      <c r="FU219" s="62"/>
      <c r="FV219" s="62"/>
      <c r="FW219" s="62"/>
      <c r="FX219" s="62"/>
      <c r="FY219" s="62"/>
      <c r="FZ219" s="62"/>
      <c r="GA219" s="62"/>
      <c r="GB219" s="62"/>
      <c r="GC219" s="62"/>
      <c r="GD219" s="62"/>
      <c r="GE219" s="62"/>
      <c r="GF219" s="62"/>
      <c r="GG219" s="62"/>
      <c r="GH219" s="62"/>
      <c r="GI219" s="62"/>
      <c r="GJ219" s="62"/>
      <c r="GK219" s="62"/>
      <c r="GL219" s="62"/>
      <c r="GM219" s="62"/>
      <c r="GN219" s="62"/>
      <c r="GO219" s="62"/>
      <c r="GP219" s="62"/>
      <c r="GQ219" s="62"/>
      <c r="GR219" s="62"/>
      <c r="GS219" s="62"/>
      <c r="GT219" s="62"/>
      <c r="GU219" s="62"/>
      <c r="GV219" s="62"/>
      <c r="GW219" s="62"/>
      <c r="GX219" s="62"/>
      <c r="GY219" s="62"/>
      <c r="GZ219" s="62"/>
      <c r="HA219" s="62"/>
      <c r="HB219" s="62"/>
      <c r="HC219" s="62"/>
      <c r="HD219" s="62"/>
      <c r="HE219" s="62"/>
      <c r="HF219" s="62"/>
      <c r="HG219" s="62"/>
    </row>
    <row r="220" s="7" customFormat="true" ht="52" customHeight="true" spans="1:215">
      <c r="A220" s="40">
        <v>185</v>
      </c>
      <c r="B220" s="32" t="s">
        <v>783</v>
      </c>
      <c r="C220" s="32" t="s">
        <v>784</v>
      </c>
      <c r="D220" s="69" t="s">
        <v>31</v>
      </c>
      <c r="E220" s="69">
        <v>24000</v>
      </c>
      <c r="F220" s="69">
        <v>0</v>
      </c>
      <c r="G220" s="69">
        <v>6000</v>
      </c>
      <c r="H220" s="47" t="s">
        <v>785</v>
      </c>
      <c r="I220" s="84">
        <v>45107</v>
      </c>
      <c r="J220" s="40" t="s">
        <v>786</v>
      </c>
      <c r="K220" s="40" t="s">
        <v>760</v>
      </c>
      <c r="L220" s="40" t="s">
        <v>761</v>
      </c>
      <c r="M220" s="40" t="s">
        <v>104</v>
      </c>
      <c r="N220" s="62"/>
      <c r="O220" s="62"/>
      <c r="P220" s="62"/>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c r="FD220" s="62"/>
      <c r="FE220" s="62"/>
      <c r="FF220" s="62"/>
      <c r="FG220" s="62"/>
      <c r="FH220" s="62"/>
      <c r="FI220" s="62"/>
      <c r="FJ220" s="62"/>
      <c r="FK220" s="62"/>
      <c r="FL220" s="62"/>
      <c r="FM220" s="62"/>
      <c r="FN220" s="62"/>
      <c r="FO220" s="62"/>
      <c r="FP220" s="62"/>
      <c r="FQ220" s="62"/>
      <c r="FR220" s="62"/>
      <c r="FS220" s="62"/>
      <c r="FT220" s="62"/>
      <c r="FU220" s="62"/>
      <c r="FV220" s="62"/>
      <c r="FW220" s="62"/>
      <c r="FX220" s="62"/>
      <c r="FY220" s="62"/>
      <c r="FZ220" s="62"/>
      <c r="GA220" s="62"/>
      <c r="GB220" s="62"/>
      <c r="GC220" s="62"/>
      <c r="GD220" s="62"/>
      <c r="GE220" s="62"/>
      <c r="GF220" s="62"/>
      <c r="GG220" s="62"/>
      <c r="GH220" s="62"/>
      <c r="GI220" s="62"/>
      <c r="GJ220" s="62"/>
      <c r="GK220" s="62"/>
      <c r="GL220" s="62"/>
      <c r="GM220" s="62"/>
      <c r="GN220" s="62"/>
      <c r="GO220" s="62"/>
      <c r="GP220" s="62"/>
      <c r="GQ220" s="62"/>
      <c r="GR220" s="62"/>
      <c r="GS220" s="62"/>
      <c r="GT220" s="62"/>
      <c r="GU220" s="62"/>
      <c r="GV220" s="62"/>
      <c r="GW220" s="62"/>
      <c r="GX220" s="62"/>
      <c r="GY220" s="62"/>
      <c r="GZ220" s="62"/>
      <c r="HA220" s="62"/>
      <c r="HB220" s="62"/>
      <c r="HC220" s="62"/>
      <c r="HD220" s="62"/>
      <c r="HE220" s="62"/>
      <c r="HF220" s="62"/>
      <c r="HG220" s="62"/>
    </row>
    <row r="221" s="8" customFormat="true" ht="22" customHeight="true" spans="1:213">
      <c r="A221" s="35"/>
      <c r="B221" s="36" t="s">
        <v>787</v>
      </c>
      <c r="C221" s="37"/>
      <c r="D221" s="33"/>
      <c r="E221" s="38">
        <f t="shared" ref="E221:G221" si="19">SUM(E222:E228)</f>
        <v>998104</v>
      </c>
      <c r="F221" s="38">
        <f t="shared" si="19"/>
        <v>193500</v>
      </c>
      <c r="G221" s="38">
        <f t="shared" si="19"/>
        <v>187000</v>
      </c>
      <c r="H221" s="48"/>
      <c r="I221" s="40"/>
      <c r="J221" s="40"/>
      <c r="K221" s="40"/>
      <c r="L221" s="55"/>
      <c r="M221" s="55"/>
      <c r="N221" s="62"/>
      <c r="O221" s="62"/>
      <c r="P221" s="62"/>
      <c r="Q221" s="62"/>
      <c r="R221" s="62"/>
      <c r="S221" s="62"/>
      <c r="T221" s="62"/>
      <c r="U221" s="62"/>
      <c r="V221" s="62"/>
      <c r="W221" s="62"/>
      <c r="X221" s="62"/>
      <c r="Y221" s="62"/>
      <c r="Z221" s="62"/>
      <c r="AA221" s="62"/>
      <c r="AB221" s="62"/>
      <c r="AC221" s="62"/>
      <c r="AD221" s="62"/>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62"/>
      <c r="CD221" s="62"/>
      <c r="CE221" s="62"/>
      <c r="CF221" s="62"/>
      <c r="CG221" s="62"/>
      <c r="CH221" s="62"/>
      <c r="CI221" s="62"/>
      <c r="CJ221" s="62"/>
      <c r="CK221" s="62"/>
      <c r="CL221" s="62"/>
      <c r="CM221" s="62"/>
      <c r="CN221" s="62"/>
      <c r="CO221" s="62"/>
      <c r="CP221" s="62"/>
      <c r="CQ221" s="62"/>
      <c r="CR221" s="62"/>
      <c r="CS221" s="62"/>
      <c r="CT221" s="62"/>
      <c r="CU221" s="62"/>
      <c r="CV221" s="62"/>
      <c r="CW221" s="62"/>
      <c r="CX221" s="62"/>
      <c r="CY221" s="62"/>
      <c r="CZ221" s="62"/>
      <c r="DA221" s="62"/>
      <c r="DB221" s="62"/>
      <c r="DC221" s="62"/>
      <c r="DD221" s="62"/>
      <c r="DE221" s="62"/>
      <c r="DF221" s="62"/>
      <c r="DG221" s="62"/>
      <c r="DH221" s="62"/>
      <c r="DI221" s="62"/>
      <c r="DJ221" s="62"/>
      <c r="DK221" s="62"/>
      <c r="DL221" s="62"/>
      <c r="DM221" s="62"/>
      <c r="DN221" s="62"/>
      <c r="DO221" s="62"/>
      <c r="DP221" s="62"/>
      <c r="DQ221" s="62"/>
      <c r="DR221" s="62"/>
      <c r="DS221" s="62"/>
      <c r="DT221" s="62"/>
      <c r="DU221" s="62"/>
      <c r="DV221" s="62"/>
      <c r="DW221" s="62"/>
      <c r="DX221" s="62"/>
      <c r="DY221" s="62"/>
      <c r="DZ221" s="62"/>
      <c r="EA221" s="62"/>
      <c r="EB221" s="62"/>
      <c r="EC221" s="62"/>
      <c r="ED221" s="62"/>
      <c r="EE221" s="62"/>
      <c r="EF221" s="62"/>
      <c r="EG221" s="62"/>
      <c r="EH221" s="62"/>
      <c r="EI221" s="62"/>
      <c r="EJ221" s="62"/>
      <c r="EK221" s="62"/>
      <c r="EL221" s="62"/>
      <c r="EM221" s="62"/>
      <c r="EN221" s="62"/>
      <c r="EO221" s="62"/>
      <c r="EP221" s="62"/>
      <c r="EQ221" s="62"/>
      <c r="ER221" s="62"/>
      <c r="ES221" s="62"/>
      <c r="ET221" s="62"/>
      <c r="EU221" s="62"/>
      <c r="EV221" s="62"/>
      <c r="EW221" s="62"/>
      <c r="EX221" s="62"/>
      <c r="EY221" s="62"/>
      <c r="EZ221" s="62"/>
      <c r="FA221" s="62"/>
      <c r="FB221" s="62"/>
      <c r="FC221" s="62"/>
      <c r="FD221" s="62"/>
      <c r="FE221" s="62"/>
      <c r="FF221" s="62"/>
      <c r="FG221" s="62"/>
      <c r="FH221" s="62"/>
      <c r="FI221" s="62"/>
      <c r="FJ221" s="62"/>
      <c r="FK221" s="62"/>
      <c r="FL221" s="62"/>
      <c r="FM221" s="62"/>
      <c r="FN221" s="62"/>
      <c r="FO221" s="62"/>
      <c r="FP221" s="62"/>
      <c r="FQ221" s="62"/>
      <c r="FR221" s="62"/>
      <c r="FS221" s="62"/>
      <c r="FT221" s="62"/>
      <c r="FU221" s="62"/>
      <c r="FV221" s="62"/>
      <c r="FW221" s="62"/>
      <c r="FX221" s="62"/>
      <c r="FY221" s="62"/>
      <c r="FZ221" s="62"/>
      <c r="GA221" s="62"/>
      <c r="GB221" s="62"/>
      <c r="GC221" s="62"/>
      <c r="GD221" s="62"/>
      <c r="GE221" s="62"/>
      <c r="GF221" s="62"/>
      <c r="GG221" s="62"/>
      <c r="GH221" s="62"/>
      <c r="GI221" s="62"/>
      <c r="GJ221" s="62"/>
      <c r="GK221" s="62"/>
      <c r="GL221" s="62"/>
      <c r="GM221" s="62"/>
      <c r="GN221" s="62"/>
      <c r="GO221" s="62"/>
      <c r="GP221" s="62"/>
      <c r="GQ221" s="62"/>
      <c r="GR221" s="62"/>
      <c r="GS221" s="62"/>
      <c r="GT221" s="62"/>
      <c r="GU221" s="62"/>
      <c r="GV221" s="62"/>
      <c r="GW221" s="62"/>
      <c r="GX221" s="62"/>
      <c r="GY221" s="62"/>
      <c r="GZ221" s="62"/>
      <c r="HA221" s="62"/>
      <c r="HB221" s="62"/>
      <c r="HC221" s="62"/>
      <c r="HD221" s="62"/>
      <c r="HE221" s="62"/>
    </row>
    <row r="222" s="4" customFormat="true" ht="54" customHeight="true" spans="1:215">
      <c r="A222" s="40">
        <v>186</v>
      </c>
      <c r="B222" s="32" t="s">
        <v>788</v>
      </c>
      <c r="C222" s="32" t="s">
        <v>789</v>
      </c>
      <c r="D222" s="33" t="s">
        <v>58</v>
      </c>
      <c r="E222" s="33">
        <v>166844</v>
      </c>
      <c r="F222" s="33">
        <v>45500</v>
      </c>
      <c r="G222" s="33">
        <v>20000</v>
      </c>
      <c r="H222" s="47" t="s">
        <v>790</v>
      </c>
      <c r="I222" s="58">
        <v>44621</v>
      </c>
      <c r="J222" s="40" t="s">
        <v>759</v>
      </c>
      <c r="K222" s="40" t="s">
        <v>760</v>
      </c>
      <c r="L222" s="40" t="s">
        <v>761</v>
      </c>
      <c r="M222" s="40" t="s">
        <v>155</v>
      </c>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11"/>
      <c r="HF222" s="11"/>
      <c r="HG222" s="11"/>
    </row>
    <row r="223" s="4" customFormat="true" ht="42" customHeight="true" spans="1:215">
      <c r="A223" s="40">
        <v>187</v>
      </c>
      <c r="B223" s="32" t="s">
        <v>791</v>
      </c>
      <c r="C223" s="32" t="s">
        <v>792</v>
      </c>
      <c r="D223" s="33" t="s">
        <v>69</v>
      </c>
      <c r="E223" s="33">
        <v>150000</v>
      </c>
      <c r="F223" s="33">
        <v>600</v>
      </c>
      <c r="G223" s="33">
        <v>40000</v>
      </c>
      <c r="H223" s="47" t="s">
        <v>246</v>
      </c>
      <c r="I223" s="58">
        <v>44925</v>
      </c>
      <c r="J223" s="40" t="s">
        <v>793</v>
      </c>
      <c r="K223" s="40" t="s">
        <v>760</v>
      </c>
      <c r="L223" s="40" t="s">
        <v>761</v>
      </c>
      <c r="M223" s="40" t="s">
        <v>104</v>
      </c>
      <c r="HE223" s="11"/>
      <c r="HF223" s="11"/>
      <c r="HG223" s="11"/>
    </row>
    <row r="224" s="6" customFormat="true" ht="74" customHeight="true" spans="1:215">
      <c r="A224" s="40">
        <v>188</v>
      </c>
      <c r="B224" s="32" t="s">
        <v>794</v>
      </c>
      <c r="C224" s="32" t="s">
        <v>795</v>
      </c>
      <c r="D224" s="33" t="s">
        <v>166</v>
      </c>
      <c r="E224" s="33">
        <v>100000</v>
      </c>
      <c r="F224" s="33">
        <v>45000</v>
      </c>
      <c r="G224" s="33">
        <v>25000</v>
      </c>
      <c r="H224" s="47" t="s">
        <v>796</v>
      </c>
      <c r="I224" s="58">
        <v>44531</v>
      </c>
      <c r="J224" s="40" t="s">
        <v>797</v>
      </c>
      <c r="K224" s="40" t="s">
        <v>760</v>
      </c>
      <c r="L224" s="40" t="s">
        <v>761</v>
      </c>
      <c r="M224" s="40" t="s">
        <v>104</v>
      </c>
      <c r="HE224" s="80"/>
      <c r="HF224" s="11"/>
      <c r="HG224" s="11"/>
    </row>
    <row r="225" s="6" customFormat="true" ht="50" customHeight="true" spans="1:215">
      <c r="A225" s="40">
        <v>189</v>
      </c>
      <c r="B225" s="32" t="s">
        <v>798</v>
      </c>
      <c r="C225" s="32" t="s">
        <v>799</v>
      </c>
      <c r="D225" s="33" t="s">
        <v>166</v>
      </c>
      <c r="E225" s="33">
        <v>100000</v>
      </c>
      <c r="F225" s="33">
        <v>43000</v>
      </c>
      <c r="G225" s="33">
        <v>25000</v>
      </c>
      <c r="H225" s="47" t="s">
        <v>800</v>
      </c>
      <c r="I225" s="58">
        <v>44409</v>
      </c>
      <c r="J225" s="40" t="s">
        <v>801</v>
      </c>
      <c r="K225" s="40" t="s">
        <v>760</v>
      </c>
      <c r="L225" s="40" t="s">
        <v>761</v>
      </c>
      <c r="M225" s="40" t="s">
        <v>104</v>
      </c>
      <c r="HE225" s="80"/>
      <c r="HF225" s="11"/>
      <c r="HG225" s="11"/>
    </row>
    <row r="226" s="6" customFormat="true" ht="69" customHeight="true" spans="1:215">
      <c r="A226" s="40">
        <v>190</v>
      </c>
      <c r="B226" s="32" t="s">
        <v>802</v>
      </c>
      <c r="C226" s="32" t="s">
        <v>803</v>
      </c>
      <c r="D226" s="33" t="s">
        <v>466</v>
      </c>
      <c r="E226" s="33">
        <v>50000</v>
      </c>
      <c r="F226" s="33">
        <v>30000</v>
      </c>
      <c r="G226" s="33">
        <v>20000</v>
      </c>
      <c r="H226" s="47" t="s">
        <v>804</v>
      </c>
      <c r="I226" s="58">
        <v>44317</v>
      </c>
      <c r="J226" s="40" t="s">
        <v>805</v>
      </c>
      <c r="K226" s="40" t="s">
        <v>760</v>
      </c>
      <c r="L226" s="40" t="s">
        <v>761</v>
      </c>
      <c r="M226" s="40" t="s">
        <v>104</v>
      </c>
      <c r="HE226" s="80"/>
      <c r="HF226" s="11"/>
      <c r="HG226" s="11"/>
    </row>
    <row r="227" s="6" customFormat="true" ht="76" customHeight="true" spans="1:215">
      <c r="A227" s="40">
        <v>191</v>
      </c>
      <c r="B227" s="31" t="s">
        <v>806</v>
      </c>
      <c r="C227" s="32" t="s">
        <v>807</v>
      </c>
      <c r="D227" s="33" t="s">
        <v>58</v>
      </c>
      <c r="E227" s="33">
        <v>381260</v>
      </c>
      <c r="F227" s="33">
        <v>1400</v>
      </c>
      <c r="G227" s="33">
        <v>35000</v>
      </c>
      <c r="H227" s="47" t="s">
        <v>808</v>
      </c>
      <c r="I227" s="58">
        <v>44866</v>
      </c>
      <c r="J227" s="40" t="s">
        <v>809</v>
      </c>
      <c r="K227" s="40" t="s">
        <v>760</v>
      </c>
      <c r="L227" s="40" t="s">
        <v>761</v>
      </c>
      <c r="M227" s="40" t="s">
        <v>155</v>
      </c>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64"/>
      <c r="HF227" s="11"/>
      <c r="HG227" s="11"/>
    </row>
    <row r="228" s="7" customFormat="true" ht="57" customHeight="true" spans="1:215">
      <c r="A228" s="40">
        <v>192</v>
      </c>
      <c r="B228" s="32" t="s">
        <v>810</v>
      </c>
      <c r="C228" s="32" t="s">
        <v>811</v>
      </c>
      <c r="D228" s="69" t="s">
        <v>466</v>
      </c>
      <c r="E228" s="69">
        <v>50000</v>
      </c>
      <c r="F228" s="69">
        <v>28000</v>
      </c>
      <c r="G228" s="69">
        <v>22000</v>
      </c>
      <c r="H228" s="47" t="s">
        <v>812</v>
      </c>
      <c r="I228" s="84">
        <v>44378</v>
      </c>
      <c r="J228" s="40" t="s">
        <v>813</v>
      </c>
      <c r="K228" s="40" t="s">
        <v>760</v>
      </c>
      <c r="L228" s="40" t="s">
        <v>761</v>
      </c>
      <c r="M228" s="40" t="s">
        <v>104</v>
      </c>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c r="FD228" s="62"/>
      <c r="FE228" s="62"/>
      <c r="FF228" s="62"/>
      <c r="FG228" s="62"/>
      <c r="FH228" s="62"/>
      <c r="FI228" s="62"/>
      <c r="FJ228" s="62"/>
      <c r="FK228" s="62"/>
      <c r="FL228" s="62"/>
      <c r="FM228" s="62"/>
      <c r="FN228" s="62"/>
      <c r="FO228" s="62"/>
      <c r="FP228" s="62"/>
      <c r="FQ228" s="62"/>
      <c r="FR228" s="62"/>
      <c r="FS228" s="62"/>
      <c r="FT228" s="62"/>
      <c r="FU228" s="62"/>
      <c r="FV228" s="62"/>
      <c r="FW228" s="62"/>
      <c r="FX228" s="62"/>
      <c r="FY228" s="62"/>
      <c r="FZ228" s="62"/>
      <c r="GA228" s="62"/>
      <c r="GB228" s="62"/>
      <c r="GC228" s="62"/>
      <c r="GD228" s="62"/>
      <c r="GE228" s="62"/>
      <c r="GF228" s="62"/>
      <c r="GG228" s="62"/>
      <c r="GH228" s="62"/>
      <c r="GI228" s="62"/>
      <c r="GJ228" s="62"/>
      <c r="GK228" s="62"/>
      <c r="GL228" s="62"/>
      <c r="GM228" s="62"/>
      <c r="GN228" s="62"/>
      <c r="GO228" s="62"/>
      <c r="GP228" s="62"/>
      <c r="GQ228" s="62"/>
      <c r="GR228" s="62"/>
      <c r="GS228" s="62"/>
      <c r="GT228" s="62"/>
      <c r="GU228" s="62"/>
      <c r="GV228" s="62"/>
      <c r="GW228" s="62"/>
      <c r="GX228" s="62"/>
      <c r="GY228" s="62"/>
      <c r="GZ228" s="62"/>
      <c r="HA228" s="62"/>
      <c r="HB228" s="62"/>
      <c r="HC228" s="62"/>
      <c r="HD228" s="62"/>
      <c r="HE228" s="62"/>
      <c r="HF228" s="62"/>
      <c r="HG228" s="62"/>
    </row>
    <row r="229" s="11" customFormat="true" ht="22" customHeight="true" spans="1:215">
      <c r="A229" s="34" t="s">
        <v>814</v>
      </c>
      <c r="B229" s="41" t="s">
        <v>815</v>
      </c>
      <c r="C229" s="42"/>
      <c r="D229" s="69"/>
      <c r="E229" s="69">
        <f t="shared" ref="E229:G229" si="20">E230+E233</f>
        <v>114000</v>
      </c>
      <c r="F229" s="69">
        <f t="shared" si="20"/>
        <v>20000</v>
      </c>
      <c r="G229" s="69">
        <f t="shared" si="20"/>
        <v>36000</v>
      </c>
      <c r="H229" s="83"/>
      <c r="I229" s="55"/>
      <c r="J229" s="55"/>
      <c r="K229" s="55"/>
      <c r="L229" s="55"/>
      <c r="M229" s="55"/>
      <c r="N229" s="62"/>
      <c r="O229" s="62"/>
      <c r="P229" s="62"/>
      <c r="Q229" s="62"/>
      <c r="R229" s="62"/>
      <c r="S229" s="62"/>
      <c r="T229" s="62"/>
      <c r="U229" s="62"/>
      <c r="V229" s="62"/>
      <c r="W229" s="62"/>
      <c r="X229" s="62"/>
      <c r="Y229" s="62"/>
      <c r="Z229" s="62"/>
      <c r="AA229" s="62"/>
      <c r="AB229" s="62"/>
      <c r="AC229" s="62"/>
      <c r="AD229" s="62"/>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62"/>
      <c r="CD229" s="62"/>
      <c r="CE229" s="62"/>
      <c r="CF229" s="62"/>
      <c r="CG229" s="62"/>
      <c r="CH229" s="62"/>
      <c r="CI229" s="62"/>
      <c r="CJ229" s="62"/>
      <c r="CK229" s="62"/>
      <c r="CL229" s="62"/>
      <c r="CM229" s="62"/>
      <c r="CN229" s="62"/>
      <c r="CO229" s="62"/>
      <c r="CP229" s="62"/>
      <c r="CQ229" s="62"/>
      <c r="CR229" s="62"/>
      <c r="CS229" s="62"/>
      <c r="CT229" s="62"/>
      <c r="CU229" s="62"/>
      <c r="CV229" s="62"/>
      <c r="CW229" s="62"/>
      <c r="CX229" s="62"/>
      <c r="CY229" s="62"/>
      <c r="CZ229" s="62"/>
      <c r="DA229" s="62"/>
      <c r="DB229" s="62"/>
      <c r="DC229" s="62"/>
      <c r="DD229" s="62"/>
      <c r="DE229" s="62"/>
      <c r="DF229" s="62"/>
      <c r="DG229" s="62"/>
      <c r="DH229" s="62"/>
      <c r="DI229" s="62"/>
      <c r="DJ229" s="62"/>
      <c r="DK229" s="62"/>
      <c r="DL229" s="62"/>
      <c r="DM229" s="62"/>
      <c r="DN229" s="62"/>
      <c r="DO229" s="62"/>
      <c r="DP229" s="62"/>
      <c r="DQ229" s="62"/>
      <c r="DR229" s="62"/>
      <c r="DS229" s="62"/>
      <c r="DT229" s="62"/>
      <c r="DU229" s="62"/>
      <c r="DV229" s="62"/>
      <c r="DW229" s="62"/>
      <c r="DX229" s="62"/>
      <c r="DY229" s="62"/>
      <c r="DZ229" s="62"/>
      <c r="EA229" s="62"/>
      <c r="EB229" s="62"/>
      <c r="EC229" s="62"/>
      <c r="ED229" s="62"/>
      <c r="EE229" s="62"/>
      <c r="EF229" s="62"/>
      <c r="EG229" s="62"/>
      <c r="EH229" s="62"/>
      <c r="EI229" s="62"/>
      <c r="EJ229" s="62"/>
      <c r="EK229" s="62"/>
      <c r="EL229" s="62"/>
      <c r="EM229" s="62"/>
      <c r="EN229" s="62"/>
      <c r="EO229" s="62"/>
      <c r="EP229" s="62"/>
      <c r="EQ229" s="62"/>
      <c r="ER229" s="62"/>
      <c r="ES229" s="62"/>
      <c r="ET229" s="62"/>
      <c r="EU229" s="62"/>
      <c r="EV229" s="62"/>
      <c r="EW229" s="62"/>
      <c r="EX229" s="62"/>
      <c r="EY229" s="62"/>
      <c r="EZ229" s="62"/>
      <c r="FA229" s="62"/>
      <c r="FB229" s="62"/>
      <c r="FC229" s="62"/>
      <c r="FD229" s="62"/>
      <c r="FE229" s="62"/>
      <c r="FF229" s="62"/>
      <c r="FG229" s="62"/>
      <c r="FH229" s="62"/>
      <c r="FI229" s="62"/>
      <c r="FJ229" s="62"/>
      <c r="FK229" s="62"/>
      <c r="FL229" s="62"/>
      <c r="FM229" s="62"/>
      <c r="FN229" s="62"/>
      <c r="FO229" s="62"/>
      <c r="FP229" s="62"/>
      <c r="FQ229" s="62"/>
      <c r="FR229" s="62"/>
      <c r="FS229" s="62"/>
      <c r="FT229" s="62"/>
      <c r="FU229" s="62"/>
      <c r="FV229" s="62"/>
      <c r="FW229" s="62"/>
      <c r="FX229" s="62"/>
      <c r="FY229" s="62"/>
      <c r="FZ229" s="62"/>
      <c r="GA229" s="62"/>
      <c r="GB229" s="62"/>
      <c r="GC229" s="62"/>
      <c r="GD229" s="62"/>
      <c r="GE229" s="62"/>
      <c r="GF229" s="62"/>
      <c r="GG229" s="62"/>
      <c r="GH229" s="62"/>
      <c r="GI229" s="62"/>
      <c r="GJ229" s="62"/>
      <c r="GK229" s="62"/>
      <c r="GL229" s="62"/>
      <c r="GM229" s="62"/>
      <c r="GN229" s="62"/>
      <c r="GO229" s="62"/>
      <c r="GP229" s="62"/>
      <c r="GQ229" s="62"/>
      <c r="GR229" s="62"/>
      <c r="GS229" s="62"/>
      <c r="GT229" s="62"/>
      <c r="GU229" s="62"/>
      <c r="GV229" s="62"/>
      <c r="GW229" s="62"/>
      <c r="GX229" s="62"/>
      <c r="GY229" s="62"/>
      <c r="GZ229" s="62"/>
      <c r="HA229" s="62"/>
      <c r="HB229" s="62"/>
      <c r="HC229" s="62"/>
      <c r="HD229" s="62"/>
      <c r="HE229" s="62"/>
      <c r="HF229" s="62"/>
      <c r="HG229" s="62"/>
    </row>
    <row r="230" s="8" customFormat="true" ht="22" customHeight="true" spans="1:213">
      <c r="A230" s="35"/>
      <c r="B230" s="36" t="s">
        <v>816</v>
      </c>
      <c r="C230" s="37"/>
      <c r="D230" s="33"/>
      <c r="E230" s="38">
        <f t="shared" ref="E230:G230" si="21">SUM(E231:E232)</f>
        <v>84000</v>
      </c>
      <c r="F230" s="38">
        <f t="shared" si="21"/>
        <v>0</v>
      </c>
      <c r="G230" s="38">
        <f t="shared" si="21"/>
        <v>30000</v>
      </c>
      <c r="H230" s="48"/>
      <c r="I230" s="40"/>
      <c r="J230" s="40"/>
      <c r="K230" s="40"/>
      <c r="L230" s="55"/>
      <c r="M230" s="55"/>
      <c r="N230" s="62"/>
      <c r="O230" s="62"/>
      <c r="P230" s="62"/>
      <c r="Q230" s="62"/>
      <c r="R230" s="62"/>
      <c r="S230" s="62"/>
      <c r="T230" s="62"/>
      <c r="U230" s="62"/>
      <c r="V230" s="62"/>
      <c r="W230" s="62"/>
      <c r="X230" s="62"/>
      <c r="Y230" s="62"/>
      <c r="Z230" s="62"/>
      <c r="AA230" s="62"/>
      <c r="AB230" s="62"/>
      <c r="AC230" s="62"/>
      <c r="AD230" s="62"/>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62"/>
      <c r="CD230" s="62"/>
      <c r="CE230" s="62"/>
      <c r="CF230" s="62"/>
      <c r="CG230" s="62"/>
      <c r="CH230" s="62"/>
      <c r="CI230" s="62"/>
      <c r="CJ230" s="62"/>
      <c r="CK230" s="62"/>
      <c r="CL230" s="62"/>
      <c r="CM230" s="62"/>
      <c r="CN230" s="62"/>
      <c r="CO230" s="62"/>
      <c r="CP230" s="62"/>
      <c r="CQ230" s="62"/>
      <c r="CR230" s="62"/>
      <c r="CS230" s="62"/>
      <c r="CT230" s="62"/>
      <c r="CU230" s="62"/>
      <c r="CV230" s="62"/>
      <c r="CW230" s="62"/>
      <c r="CX230" s="62"/>
      <c r="CY230" s="62"/>
      <c r="CZ230" s="62"/>
      <c r="DA230" s="62"/>
      <c r="DB230" s="62"/>
      <c r="DC230" s="62"/>
      <c r="DD230" s="62"/>
      <c r="DE230" s="62"/>
      <c r="DF230" s="62"/>
      <c r="DG230" s="62"/>
      <c r="DH230" s="62"/>
      <c r="DI230" s="62"/>
      <c r="DJ230" s="62"/>
      <c r="DK230" s="62"/>
      <c r="DL230" s="62"/>
      <c r="DM230" s="62"/>
      <c r="DN230" s="62"/>
      <c r="DO230" s="62"/>
      <c r="DP230" s="62"/>
      <c r="DQ230" s="62"/>
      <c r="DR230" s="62"/>
      <c r="DS230" s="62"/>
      <c r="DT230" s="62"/>
      <c r="DU230" s="62"/>
      <c r="DV230" s="62"/>
      <c r="DW230" s="62"/>
      <c r="DX230" s="62"/>
      <c r="DY230" s="62"/>
      <c r="DZ230" s="62"/>
      <c r="EA230" s="62"/>
      <c r="EB230" s="62"/>
      <c r="EC230" s="62"/>
      <c r="ED230" s="62"/>
      <c r="EE230" s="62"/>
      <c r="EF230" s="62"/>
      <c r="EG230" s="62"/>
      <c r="EH230" s="62"/>
      <c r="EI230" s="62"/>
      <c r="EJ230" s="62"/>
      <c r="EK230" s="62"/>
      <c r="EL230" s="62"/>
      <c r="EM230" s="62"/>
      <c r="EN230" s="62"/>
      <c r="EO230" s="62"/>
      <c r="EP230" s="62"/>
      <c r="EQ230" s="62"/>
      <c r="ER230" s="62"/>
      <c r="ES230" s="62"/>
      <c r="ET230" s="62"/>
      <c r="EU230" s="62"/>
      <c r="EV230" s="62"/>
      <c r="EW230" s="62"/>
      <c r="EX230" s="62"/>
      <c r="EY230" s="62"/>
      <c r="EZ230" s="62"/>
      <c r="FA230" s="62"/>
      <c r="FB230" s="62"/>
      <c r="FC230" s="62"/>
      <c r="FD230" s="62"/>
      <c r="FE230" s="62"/>
      <c r="FF230" s="62"/>
      <c r="FG230" s="62"/>
      <c r="FH230" s="62"/>
      <c r="FI230" s="62"/>
      <c r="FJ230" s="62"/>
      <c r="FK230" s="62"/>
      <c r="FL230" s="62"/>
      <c r="FM230" s="62"/>
      <c r="FN230" s="62"/>
      <c r="FO230" s="62"/>
      <c r="FP230" s="62"/>
      <c r="FQ230" s="62"/>
      <c r="FR230" s="62"/>
      <c r="FS230" s="62"/>
      <c r="FT230" s="62"/>
      <c r="FU230" s="62"/>
      <c r="FV230" s="62"/>
      <c r="FW230" s="62"/>
      <c r="FX230" s="62"/>
      <c r="FY230" s="62"/>
      <c r="FZ230" s="62"/>
      <c r="GA230" s="62"/>
      <c r="GB230" s="62"/>
      <c r="GC230" s="62"/>
      <c r="GD230" s="62"/>
      <c r="GE230" s="62"/>
      <c r="GF230" s="62"/>
      <c r="GG230" s="62"/>
      <c r="GH230" s="62"/>
      <c r="GI230" s="62"/>
      <c r="GJ230" s="62"/>
      <c r="GK230" s="62"/>
      <c r="GL230" s="62"/>
      <c r="GM230" s="62"/>
      <c r="GN230" s="62"/>
      <c r="GO230" s="62"/>
      <c r="GP230" s="62"/>
      <c r="GQ230" s="62"/>
      <c r="GR230" s="62"/>
      <c r="GS230" s="62"/>
      <c r="GT230" s="62"/>
      <c r="GU230" s="62"/>
      <c r="GV230" s="62"/>
      <c r="GW230" s="62"/>
      <c r="GX230" s="62"/>
      <c r="GY230" s="62"/>
      <c r="GZ230" s="62"/>
      <c r="HA230" s="62"/>
      <c r="HB230" s="62"/>
      <c r="HC230" s="62"/>
      <c r="HD230" s="62"/>
      <c r="HE230" s="62"/>
    </row>
    <row r="231" s="7" customFormat="true" ht="91" customHeight="true" spans="1:213">
      <c r="A231" s="82">
        <v>193</v>
      </c>
      <c r="B231" s="71" t="s">
        <v>817</v>
      </c>
      <c r="C231" s="32" t="s">
        <v>818</v>
      </c>
      <c r="D231" s="33" t="s">
        <v>118</v>
      </c>
      <c r="E231" s="33">
        <v>42000</v>
      </c>
      <c r="F231" s="33">
        <v>0</v>
      </c>
      <c r="G231" s="40">
        <v>20000</v>
      </c>
      <c r="H231" s="47" t="s">
        <v>819</v>
      </c>
      <c r="I231" s="58">
        <v>44954</v>
      </c>
      <c r="J231" s="40" t="s">
        <v>820</v>
      </c>
      <c r="K231" s="40" t="s">
        <v>821</v>
      </c>
      <c r="L231" s="40" t="s">
        <v>822</v>
      </c>
      <c r="M231" s="40" t="s">
        <v>173</v>
      </c>
      <c r="HE231" s="11"/>
    </row>
    <row r="232" s="7" customFormat="true" ht="94" customHeight="true" spans="1:215">
      <c r="A232" s="82">
        <v>194</v>
      </c>
      <c r="B232" s="32" t="s">
        <v>823</v>
      </c>
      <c r="C232" s="32" t="s">
        <v>824</v>
      </c>
      <c r="D232" s="69" t="s">
        <v>31</v>
      </c>
      <c r="E232" s="69">
        <v>42000</v>
      </c>
      <c r="F232" s="69">
        <v>0</v>
      </c>
      <c r="G232" s="69">
        <v>10000</v>
      </c>
      <c r="H232" s="47" t="s">
        <v>825</v>
      </c>
      <c r="I232" s="58">
        <v>44985</v>
      </c>
      <c r="J232" s="55" t="s">
        <v>826</v>
      </c>
      <c r="K232" s="40" t="s">
        <v>821</v>
      </c>
      <c r="L232" s="40" t="s">
        <v>822</v>
      </c>
      <c r="M232" s="40" t="s">
        <v>104</v>
      </c>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62"/>
      <c r="CD232" s="62"/>
      <c r="CE232" s="62"/>
      <c r="CF232" s="62"/>
      <c r="CG232" s="62"/>
      <c r="CH232" s="62"/>
      <c r="CI232" s="62"/>
      <c r="CJ232" s="62"/>
      <c r="CK232" s="62"/>
      <c r="CL232" s="62"/>
      <c r="CM232" s="62"/>
      <c r="CN232" s="62"/>
      <c r="CO232" s="62"/>
      <c r="CP232" s="62"/>
      <c r="CQ232" s="62"/>
      <c r="CR232" s="62"/>
      <c r="CS232" s="62"/>
      <c r="CT232" s="62"/>
      <c r="CU232" s="62"/>
      <c r="CV232" s="62"/>
      <c r="CW232" s="62"/>
      <c r="CX232" s="62"/>
      <c r="CY232" s="62"/>
      <c r="CZ232" s="62"/>
      <c r="DA232" s="62"/>
      <c r="DB232" s="62"/>
      <c r="DC232" s="62"/>
      <c r="DD232" s="62"/>
      <c r="DE232" s="62"/>
      <c r="DF232" s="62"/>
      <c r="DG232" s="62"/>
      <c r="DH232" s="62"/>
      <c r="DI232" s="62"/>
      <c r="DJ232" s="62"/>
      <c r="DK232" s="62"/>
      <c r="DL232" s="62"/>
      <c r="DM232" s="62"/>
      <c r="DN232" s="62"/>
      <c r="DO232" s="62"/>
      <c r="DP232" s="62"/>
      <c r="DQ232" s="62"/>
      <c r="DR232" s="62"/>
      <c r="DS232" s="62"/>
      <c r="DT232" s="62"/>
      <c r="DU232" s="62"/>
      <c r="DV232" s="62"/>
      <c r="DW232" s="62"/>
      <c r="DX232" s="62"/>
      <c r="DY232" s="62"/>
      <c r="DZ232" s="62"/>
      <c r="EA232" s="62"/>
      <c r="EB232" s="62"/>
      <c r="EC232" s="62"/>
      <c r="ED232" s="62"/>
      <c r="EE232" s="62"/>
      <c r="EF232" s="62"/>
      <c r="EG232" s="62"/>
      <c r="EH232" s="62"/>
      <c r="EI232" s="62"/>
      <c r="EJ232" s="62"/>
      <c r="EK232" s="62"/>
      <c r="EL232" s="62"/>
      <c r="EM232" s="62"/>
      <c r="EN232" s="62"/>
      <c r="EO232" s="62"/>
      <c r="EP232" s="62"/>
      <c r="EQ232" s="62"/>
      <c r="ER232" s="62"/>
      <c r="ES232" s="62"/>
      <c r="ET232" s="62"/>
      <c r="EU232" s="62"/>
      <c r="EV232" s="62"/>
      <c r="EW232" s="62"/>
      <c r="EX232" s="62"/>
      <c r="EY232" s="62"/>
      <c r="EZ232" s="62"/>
      <c r="FA232" s="62"/>
      <c r="FB232" s="62"/>
      <c r="FC232" s="62"/>
      <c r="FD232" s="62"/>
      <c r="FE232" s="62"/>
      <c r="FF232" s="62"/>
      <c r="FG232" s="62"/>
      <c r="FH232" s="62"/>
      <c r="FI232" s="62"/>
      <c r="FJ232" s="62"/>
      <c r="FK232" s="62"/>
      <c r="FL232" s="62"/>
      <c r="FM232" s="62"/>
      <c r="FN232" s="62"/>
      <c r="FO232" s="62"/>
      <c r="FP232" s="62"/>
      <c r="FQ232" s="62"/>
      <c r="FR232" s="62"/>
      <c r="FS232" s="62"/>
      <c r="FT232" s="62"/>
      <c r="FU232" s="62"/>
      <c r="FV232" s="62"/>
      <c r="FW232" s="62"/>
      <c r="FX232" s="62"/>
      <c r="FY232" s="62"/>
      <c r="FZ232" s="62"/>
      <c r="GA232" s="62"/>
      <c r="GB232" s="62"/>
      <c r="GC232" s="62"/>
      <c r="GD232" s="62"/>
      <c r="GE232" s="62"/>
      <c r="GF232" s="62"/>
      <c r="GG232" s="62"/>
      <c r="GH232" s="62"/>
      <c r="GI232" s="62"/>
      <c r="GJ232" s="62"/>
      <c r="GK232" s="62"/>
      <c r="GL232" s="62"/>
      <c r="GM232" s="62"/>
      <c r="GN232" s="62"/>
      <c r="GO232" s="62"/>
      <c r="GP232" s="62"/>
      <c r="GQ232" s="62"/>
      <c r="GR232" s="62"/>
      <c r="GS232" s="62"/>
      <c r="GT232" s="62"/>
      <c r="GU232" s="62"/>
      <c r="GV232" s="62"/>
      <c r="GW232" s="62"/>
      <c r="GX232" s="62"/>
      <c r="GY232" s="62"/>
      <c r="GZ232" s="62"/>
      <c r="HA232" s="62"/>
      <c r="HB232" s="62"/>
      <c r="HC232" s="62"/>
      <c r="HD232" s="62"/>
      <c r="HE232" s="62"/>
      <c r="HF232" s="62"/>
      <c r="HG232" s="62"/>
    </row>
    <row r="233" s="7" customFormat="true" ht="22" customHeight="true" spans="1:213">
      <c r="A233" s="39"/>
      <c r="B233" s="36" t="s">
        <v>827</v>
      </c>
      <c r="C233" s="37"/>
      <c r="D233" s="33"/>
      <c r="E233" s="38">
        <f t="shared" ref="E233:G233" si="22">E234</f>
        <v>30000</v>
      </c>
      <c r="F233" s="38">
        <f t="shared" si="22"/>
        <v>20000</v>
      </c>
      <c r="G233" s="38">
        <f t="shared" si="22"/>
        <v>6000</v>
      </c>
      <c r="H233" s="48"/>
      <c r="I233" s="58"/>
      <c r="J233" s="40"/>
      <c r="K233" s="40"/>
      <c r="L233" s="40"/>
      <c r="M233" s="40"/>
      <c r="HE233" s="11"/>
    </row>
    <row r="234" s="7" customFormat="true" ht="80" customHeight="true" spans="1:213">
      <c r="A234" s="39">
        <v>195</v>
      </c>
      <c r="B234" s="32" t="s">
        <v>828</v>
      </c>
      <c r="C234" s="32" t="s">
        <v>829</v>
      </c>
      <c r="D234" s="33" t="s">
        <v>166</v>
      </c>
      <c r="E234" s="33">
        <v>30000</v>
      </c>
      <c r="F234" s="33">
        <v>20000</v>
      </c>
      <c r="G234" s="33">
        <v>6000</v>
      </c>
      <c r="H234" s="47" t="s">
        <v>830</v>
      </c>
      <c r="I234" s="58">
        <v>44531</v>
      </c>
      <c r="J234" s="40" t="s">
        <v>831</v>
      </c>
      <c r="K234" s="40" t="s">
        <v>821</v>
      </c>
      <c r="L234" s="40" t="s">
        <v>822</v>
      </c>
      <c r="M234" s="40" t="s">
        <v>173</v>
      </c>
      <c r="HE234" s="11"/>
    </row>
  </sheetData>
  <mergeCells count="40">
    <mergeCell ref="A1:B1"/>
    <mergeCell ref="A2:M2"/>
    <mergeCell ref="K3:M3"/>
    <mergeCell ref="G4:H4"/>
    <mergeCell ref="B8:C8"/>
    <mergeCell ref="B15:C15"/>
    <mergeCell ref="B24:C24"/>
    <mergeCell ref="B25:C25"/>
    <mergeCell ref="B32:C32"/>
    <mergeCell ref="B49:C49"/>
    <mergeCell ref="B50:C50"/>
    <mergeCell ref="B66:C66"/>
    <mergeCell ref="B82:C82"/>
    <mergeCell ref="B92:C92"/>
    <mergeCell ref="B103:C103"/>
    <mergeCell ref="B119:C119"/>
    <mergeCell ref="B132:C132"/>
    <mergeCell ref="B142:C142"/>
    <mergeCell ref="B158:C158"/>
    <mergeCell ref="B167:C167"/>
    <mergeCell ref="B177:C177"/>
    <mergeCell ref="B178:C178"/>
    <mergeCell ref="B192:C192"/>
    <mergeCell ref="B211:C211"/>
    <mergeCell ref="B212:C212"/>
    <mergeCell ref="B221:C221"/>
    <mergeCell ref="B229:C229"/>
    <mergeCell ref="B230:C230"/>
    <mergeCell ref="B233:C233"/>
    <mergeCell ref="A4:A5"/>
    <mergeCell ref="B4:B5"/>
    <mergeCell ref="C4:C5"/>
    <mergeCell ref="D4:D5"/>
    <mergeCell ref="E4:E5"/>
    <mergeCell ref="F4:F5"/>
    <mergeCell ref="I4:I5"/>
    <mergeCell ref="J4:J5"/>
    <mergeCell ref="K4:K5"/>
    <mergeCell ref="L4:L5"/>
    <mergeCell ref="M4:M5"/>
  </mergeCells>
  <printOptions horizontalCentered="true"/>
  <pageMargins left="0.354166666666667" right="0.314583333333333" top="0.984027777777778" bottom="0.984027777777778" header="0.275" footer="0.590277777777778"/>
  <pageSetup paperSize="9" firstPageNumber="28" orientation="landscape" useFirstPageNumber="true" horizontalDpi="600" verticalDpi="600"/>
  <headerFooter alignWithMargins="0" scaleWithDoc="0">
    <oddFooter>&amp;C— &amp;P —</oddFooter>
  </headerFooter>
</worksheet>
</file>

<file path=docProps/app.xml><?xml version="1.0" encoding="utf-8"?>
<Properties xmlns="http://schemas.openxmlformats.org/officeDocument/2006/extended-properties" xmlns:vt="http://schemas.openxmlformats.org/officeDocument/2006/docPropsVTypes">
  <Company>河源市发展改革局</Company>
  <Application>WPS 表格</Application>
  <HeadingPairs>
    <vt:vector size="2" baseType="variant">
      <vt:variant>
        <vt:lpstr>工作表</vt:lpstr>
      </vt:variant>
      <vt:variant>
        <vt:i4>1</vt:i4>
      </vt:variant>
    </vt:vector>
  </HeadingPairs>
  <TitlesOfParts>
    <vt:vector size="1" baseType="lpstr">
      <vt:lpstr>正式项目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叶建新</dc:creator>
  <cp:lastModifiedBy>gu</cp:lastModifiedBy>
  <dcterms:created xsi:type="dcterms:W3CDTF">2022-12-24T01:42:00Z</dcterms:created>
  <dcterms:modified xsi:type="dcterms:W3CDTF">2023-02-27T11:25:45Z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15FAE63271D543BF9B9C2CD547CEAB51</vt:lpwstr>
  </property>
</Properties>
</file>