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全社会客货运输量" sheetId="1" r:id="rId1"/>
    <sheet name="全社会客货运输量(续)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<sst xmlns="http://schemas.openxmlformats.org/spreadsheetml/2006/main" count="69" uniqueCount="28">
  <si>
    <t>单  位</t>
  </si>
  <si>
    <t>全   市</t>
  </si>
  <si>
    <t>源城区</t>
  </si>
  <si>
    <t>货运量</t>
  </si>
  <si>
    <t>货物周转量</t>
  </si>
  <si>
    <t>客运量</t>
  </si>
  <si>
    <t>旅客周转量</t>
  </si>
  <si>
    <t>万吨</t>
  </si>
  <si>
    <t>万吨公里</t>
  </si>
  <si>
    <t>万人</t>
  </si>
  <si>
    <t>万人公里</t>
  </si>
  <si>
    <t>全社会客货运输量</t>
  </si>
  <si>
    <t>东源县</t>
  </si>
  <si>
    <t>和平县</t>
  </si>
  <si>
    <t>龙川县</t>
  </si>
  <si>
    <t>紫金县</t>
  </si>
  <si>
    <t>连平县</t>
  </si>
  <si>
    <t>2008年</t>
  </si>
  <si>
    <t>同比±%</t>
  </si>
  <si>
    <t>全社会客货运输量(续)</t>
  </si>
  <si>
    <t xml:space="preserve">       水运</t>
  </si>
  <si>
    <t xml:space="preserve">  其中:公路</t>
  </si>
  <si>
    <t xml:space="preserve">       水运</t>
  </si>
  <si>
    <t>注：2008年客、货运输量调查范围调整。</t>
  </si>
  <si>
    <t>指    标</t>
  </si>
  <si>
    <t>2009年</t>
  </si>
  <si>
    <t>—190—</t>
  </si>
  <si>
    <t>—191—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</si>
</sst>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_ 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right" vertical="center" wrapText="1"/>
    </xf>
    <xf numFmtId="180" fontId="4" fillId="0" borderId="14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180" fontId="4" fillId="0" borderId="16" xfId="0" applyNumberFormat="1" applyFont="1" applyBorder="1" applyAlignment="1">
      <alignment horizontal="right" vertical="center" wrapText="1"/>
    </xf>
    <xf numFmtId="180" fontId="4" fillId="0" borderId="17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center" vertical="center" wrapText="1"/>
    </xf>
    <xf numFmtId="180" fontId="4" fillId="0" borderId="16" xfId="0" applyNumberFormat="1" applyFont="1" applyBorder="1" applyAlignment="1">
      <alignment horizontal="right" vertical="center"/>
    </xf>
    <xf numFmtId="182" fontId="4" fillId="0" borderId="13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182" fontId="4" fillId="0" borderId="1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4" fillId="0" borderId="19" xfId="0" applyNumberFormat="1" applyFont="1" applyBorder="1" applyAlignment="1">
      <alignment horizontal="right" vertical="center" wrapText="1"/>
    </xf>
    <xf numFmtId="182" fontId="4" fillId="0" borderId="19" xfId="0" applyNumberFormat="1" applyFont="1" applyBorder="1" applyAlignment="1">
      <alignment horizontal="right" vertical="center" wrapText="1"/>
    </xf>
    <xf numFmtId="180" fontId="4" fillId="33" borderId="16" xfId="0" applyNumberFormat="1" applyFont="1" applyFill="1" applyBorder="1" applyAlignment="1">
      <alignment horizontal="right" vertical="center" wrapText="1"/>
    </xf>
    <xf numFmtId="180" fontId="4" fillId="33" borderId="19" xfId="0" applyNumberFormat="1" applyFont="1" applyFill="1" applyBorder="1" applyAlignment="1">
      <alignment horizontal="right" vertical="center" wrapText="1"/>
    </xf>
    <xf numFmtId="180" fontId="4" fillId="33" borderId="17" xfId="0" applyNumberFormat="1" applyFont="1" applyFill="1" applyBorder="1" applyAlignment="1">
      <alignment horizontal="right" vertical="center" wrapText="1"/>
    </xf>
    <xf numFmtId="0" fontId="0" fillId="33" borderId="21" xfId="0" applyFill="1" applyBorder="1" applyAlignment="1">
      <alignment vertical="center"/>
    </xf>
    <xf numFmtId="180" fontId="4" fillId="33" borderId="19" xfId="0" applyNumberFormat="1" applyFont="1" applyFill="1" applyBorder="1" applyAlignment="1">
      <alignment horizontal="right" vertical="center" wrapText="1"/>
    </xf>
    <xf numFmtId="180" fontId="4" fillId="33" borderId="2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22.75390625" style="2" customWidth="1"/>
    <col min="2" max="2" width="11.625" style="2" customWidth="1"/>
    <col min="3" max="5" width="11.625" style="1" customWidth="1"/>
    <col min="6" max="6" width="11.625" style="19" customWidth="1"/>
    <col min="7" max="16384" width="9.00390625" style="1" customWidth="1"/>
  </cols>
  <sheetData>
    <row r="1" spans="1:6" ht="27.75" customHeight="1">
      <c r="A1" s="30" t="s">
        <v>11</v>
      </c>
      <c r="B1" s="31"/>
      <c r="C1" s="31"/>
      <c r="D1" s="31"/>
      <c r="E1" s="31"/>
      <c r="F1" s="31"/>
    </row>
    <row r="2" spans="1:6" s="2" customFormat="1" ht="19.5" customHeight="1" thickBot="1">
      <c r="A2" s="32"/>
      <c r="B2" s="33"/>
      <c r="C2" s="33"/>
      <c r="D2" s="33"/>
      <c r="E2" s="33"/>
      <c r="F2" s="33"/>
    </row>
    <row r="3" spans="1:6" s="2" customFormat="1" ht="31.5" customHeight="1">
      <c r="A3" s="34" t="s">
        <v>24</v>
      </c>
      <c r="B3" s="36" t="s">
        <v>0</v>
      </c>
      <c r="C3" s="36" t="s">
        <v>1</v>
      </c>
      <c r="D3" s="36"/>
      <c r="E3" s="36"/>
      <c r="F3" s="17" t="s">
        <v>25</v>
      </c>
    </row>
    <row r="4" spans="1:6" s="2" customFormat="1" ht="31.5" customHeight="1">
      <c r="A4" s="35"/>
      <c r="B4" s="37"/>
      <c r="C4" s="3" t="s">
        <v>17</v>
      </c>
      <c r="D4" s="3" t="s">
        <v>25</v>
      </c>
      <c r="E4" s="3" t="s">
        <v>18</v>
      </c>
      <c r="F4" s="4" t="s">
        <v>2</v>
      </c>
    </row>
    <row r="5" spans="1:7" ht="43.5" customHeight="1">
      <c r="A5" s="5" t="s">
        <v>3</v>
      </c>
      <c r="B5" s="6" t="s">
        <v>7</v>
      </c>
      <c r="C5" s="7">
        <f>C6+C7</f>
        <v>1959</v>
      </c>
      <c r="D5" s="7">
        <f>D6+D7</f>
        <v>2025</v>
      </c>
      <c r="E5" s="16">
        <f>(D5/C5-1)*100</f>
        <v>3.369065849923425</v>
      </c>
      <c r="F5" s="8">
        <f>SUM(F6:F7)</f>
        <v>599</v>
      </c>
      <c r="G5" s="20"/>
    </row>
    <row r="6" spans="1:7" ht="43.5" customHeight="1">
      <c r="A6" s="9" t="s">
        <v>21</v>
      </c>
      <c r="B6" s="10" t="s">
        <v>7</v>
      </c>
      <c r="C6" s="23">
        <v>1954</v>
      </c>
      <c r="D6" s="11">
        <f>F6+'全社会客货运输量(续)'!C6+'全社会客货运输量(续)'!D6+'全社会客货运输量(续)'!E6+'全社会客货运输量(续)'!F6+'全社会客货运输量(续)'!G6</f>
        <v>2017</v>
      </c>
      <c r="E6" s="18">
        <f aca="true" t="shared" si="0" ref="E6:E16">(D6/C6-1)*100</f>
        <v>3.2241555783009135</v>
      </c>
      <c r="F6" s="25">
        <v>591</v>
      </c>
      <c r="G6" s="20"/>
    </row>
    <row r="7" spans="1:7" ht="43.5" customHeight="1">
      <c r="A7" s="9" t="s">
        <v>20</v>
      </c>
      <c r="B7" s="10" t="s">
        <v>7</v>
      </c>
      <c r="C7" s="23">
        <v>5</v>
      </c>
      <c r="D7" s="11">
        <f>F7+'全社会客货运输量(续)'!C7+'全社会客货运输量(续)'!D7+'全社会客货运输量(续)'!E7+'全社会客货运输量(续)'!F7+'全社会客货运输量(续)'!G7</f>
        <v>8</v>
      </c>
      <c r="E7" s="18">
        <f t="shared" si="0"/>
        <v>60.00000000000001</v>
      </c>
      <c r="F7" s="25">
        <v>8</v>
      </c>
      <c r="G7" s="20"/>
    </row>
    <row r="8" spans="1:7" ht="43.5" customHeight="1">
      <c r="A8" s="9" t="s">
        <v>4</v>
      </c>
      <c r="B8" s="10" t="s">
        <v>8</v>
      </c>
      <c r="C8" s="11">
        <f>C9+C10</f>
        <v>298952</v>
      </c>
      <c r="D8" s="11">
        <f>D9+D10</f>
        <v>305251</v>
      </c>
      <c r="E8" s="18">
        <f t="shared" si="0"/>
        <v>2.107027215071322</v>
      </c>
      <c r="F8" s="12">
        <f>SUM(F9:F10)</f>
        <v>129106</v>
      </c>
      <c r="G8" s="20"/>
    </row>
    <row r="9" spans="1:7" ht="43.5" customHeight="1">
      <c r="A9" s="9" t="s">
        <v>21</v>
      </c>
      <c r="B9" s="10" t="s">
        <v>8</v>
      </c>
      <c r="C9" s="23">
        <v>296971</v>
      </c>
      <c r="D9" s="11">
        <f>F9+'全社会客货运输量(续)'!C9+'全社会客货运输量(续)'!D9+'全社会客货运输量(续)'!E9+'全社会客货运输量(续)'!F9+'全社会客货运输量(续)'!G9</f>
        <v>303140</v>
      </c>
      <c r="E9" s="18">
        <f t="shared" si="0"/>
        <v>2.0773072118152935</v>
      </c>
      <c r="F9" s="25">
        <v>126995</v>
      </c>
      <c r="G9" s="20"/>
    </row>
    <row r="10" spans="1:7" ht="43.5" customHeight="1">
      <c r="A10" s="9" t="s">
        <v>22</v>
      </c>
      <c r="B10" s="10" t="s">
        <v>8</v>
      </c>
      <c r="C10" s="23">
        <v>1981</v>
      </c>
      <c r="D10" s="11">
        <f>F10+'全社会客货运输量(续)'!C10+'全社会客货运输量(续)'!D10+'全社会客货运输量(续)'!E10+'全社会客货运输量(续)'!F10+'全社会客货运输量(续)'!G10</f>
        <v>2111</v>
      </c>
      <c r="E10" s="18">
        <f t="shared" si="0"/>
        <v>6.562342251388187</v>
      </c>
      <c r="F10" s="25">
        <v>2111</v>
      </c>
      <c r="G10" s="20"/>
    </row>
    <row r="11" spans="1:7" ht="43.5" customHeight="1">
      <c r="A11" s="9" t="s">
        <v>5</v>
      </c>
      <c r="B11" s="10" t="s">
        <v>9</v>
      </c>
      <c r="C11" s="15">
        <f>C12+C13</f>
        <v>2872</v>
      </c>
      <c r="D11" s="15">
        <f>D12+D13</f>
        <v>3025</v>
      </c>
      <c r="E11" s="18">
        <f>(D11/C11-1)*100</f>
        <v>5.327298050139273</v>
      </c>
      <c r="F11" s="12">
        <f>SUM(F12:F13)</f>
        <v>1125</v>
      </c>
      <c r="G11" s="20"/>
    </row>
    <row r="12" spans="1:7" ht="43.5" customHeight="1">
      <c r="A12" s="9" t="s">
        <v>21</v>
      </c>
      <c r="B12" s="10" t="s">
        <v>9</v>
      </c>
      <c r="C12" s="23">
        <v>2831</v>
      </c>
      <c r="D12" s="11">
        <f>F12+'全社会客货运输量(续)'!C12+'全社会客货运输量(续)'!D12+'全社会客货运输量(续)'!E12+'全社会客货运输量(续)'!F12+'全社会客货运输量(续)'!G12</f>
        <v>2987</v>
      </c>
      <c r="E12" s="18">
        <f t="shared" si="0"/>
        <v>5.510420346167422</v>
      </c>
      <c r="F12" s="25">
        <v>1087</v>
      </c>
      <c r="G12" s="20"/>
    </row>
    <row r="13" spans="1:7" ht="43.5" customHeight="1">
      <c r="A13" s="9" t="s">
        <v>22</v>
      </c>
      <c r="B13" s="10" t="s">
        <v>9</v>
      </c>
      <c r="C13" s="23">
        <v>41</v>
      </c>
      <c r="D13" s="11">
        <f>F13+'全社会客货运输量(续)'!C13+'全社会客货运输量(续)'!D13+'全社会客货运输量(续)'!E13+'全社会客货运输量(续)'!F13+'全社会客货运输量(续)'!G13</f>
        <v>38</v>
      </c>
      <c r="E13" s="18">
        <f t="shared" si="0"/>
        <v>-7.317073170731703</v>
      </c>
      <c r="F13" s="25">
        <v>38</v>
      </c>
      <c r="G13" s="20"/>
    </row>
    <row r="14" spans="1:7" ht="43.5" customHeight="1">
      <c r="A14" s="9" t="s">
        <v>6</v>
      </c>
      <c r="B14" s="10" t="s">
        <v>10</v>
      </c>
      <c r="C14" s="11">
        <f>C15+C16</f>
        <v>335391</v>
      </c>
      <c r="D14" s="11">
        <f>D15+D16</f>
        <v>347451</v>
      </c>
      <c r="E14" s="18">
        <f t="shared" si="0"/>
        <v>3.5958031074179164</v>
      </c>
      <c r="F14" s="12">
        <f>SUM(F15:F16)</f>
        <v>120536</v>
      </c>
      <c r="G14" s="20"/>
    </row>
    <row r="15" spans="1:7" ht="43.5" customHeight="1">
      <c r="A15" s="9" t="s">
        <v>21</v>
      </c>
      <c r="B15" s="10" t="s">
        <v>10</v>
      </c>
      <c r="C15" s="23">
        <v>334673</v>
      </c>
      <c r="D15" s="11">
        <f>F15+'全社会客货运输量(续)'!C15+'全社会客货运输量(续)'!D15+'全社会客货运输量(续)'!E15+'全社会客货运输量(续)'!F15+'全社会客货运输量(续)'!G15</f>
        <v>346780</v>
      </c>
      <c r="E15" s="18">
        <f t="shared" si="0"/>
        <v>3.6175610222515697</v>
      </c>
      <c r="F15" s="25">
        <v>119865</v>
      </c>
      <c r="G15" s="20"/>
    </row>
    <row r="16" spans="1:7" s="19" customFormat="1" ht="43.5" customHeight="1" thickBot="1">
      <c r="A16" s="13" t="s">
        <v>22</v>
      </c>
      <c r="B16" s="14" t="s">
        <v>10</v>
      </c>
      <c r="C16" s="24">
        <v>718</v>
      </c>
      <c r="D16" s="21">
        <f>F16+'全社会客货运输量(续)'!C16+'全社会客货运输量(续)'!D16+'全社会客货运输量(续)'!E16+'全社会客货运输量(续)'!F16+'全社会客货运输量(续)'!G16</f>
        <v>671</v>
      </c>
      <c r="E16" s="22">
        <f t="shared" si="0"/>
        <v>-6.545961002785516</v>
      </c>
      <c r="F16" s="26">
        <v>671</v>
      </c>
      <c r="G16" s="20"/>
    </row>
    <row r="17" spans="1:6" s="19" customFormat="1" ht="14.25">
      <c r="A17" s="38" t="s">
        <v>23</v>
      </c>
      <c r="B17" s="39"/>
      <c r="C17" s="39"/>
      <c r="D17" s="39"/>
      <c r="E17" s="39"/>
      <c r="F17" s="39"/>
    </row>
    <row r="18" spans="1:6" ht="14.25" customHeight="1">
      <c r="A18" s="38"/>
      <c r="B18" s="40"/>
      <c r="C18" s="40"/>
      <c r="D18" s="40"/>
      <c r="E18" s="40"/>
      <c r="F18" s="40"/>
    </row>
    <row r="19" spans="1:6" ht="14.25" customHeight="1">
      <c r="A19" s="29" t="s">
        <v>26</v>
      </c>
      <c r="B19" s="29"/>
      <c r="C19" s="29"/>
      <c r="D19" s="29"/>
      <c r="E19" s="29"/>
      <c r="F19" s="29"/>
    </row>
  </sheetData>
  <sheetProtection/>
  <mergeCells count="8">
    <mergeCell ref="A19:F19"/>
    <mergeCell ref="A1:F1"/>
    <mergeCell ref="A2:F2"/>
    <mergeCell ref="A3:A4"/>
    <mergeCell ref="B3:B4"/>
    <mergeCell ref="C3:E3"/>
    <mergeCell ref="A17:F17"/>
    <mergeCell ref="A18:F1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1" width="26.875" style="2" customWidth="1"/>
    <col min="2" max="2" width="9.00390625" style="2" customWidth="1"/>
    <col min="3" max="16384" width="9.00390625" style="1" customWidth="1"/>
  </cols>
  <sheetData>
    <row r="1" spans="1:7" ht="27.75" customHeight="1">
      <c r="A1" s="30" t="s">
        <v>19</v>
      </c>
      <c r="B1" s="41"/>
      <c r="C1" s="41"/>
      <c r="D1" s="41"/>
      <c r="E1" s="41"/>
      <c r="F1" s="41"/>
      <c r="G1" s="41"/>
    </row>
    <row r="2" spans="1:7" s="2" customFormat="1" ht="19.5" customHeight="1" thickBot="1">
      <c r="A2" s="32"/>
      <c r="B2" s="33"/>
      <c r="C2" s="33"/>
      <c r="D2" s="33"/>
      <c r="E2" s="33"/>
      <c r="F2" s="33"/>
      <c r="G2" s="33"/>
    </row>
    <row r="3" spans="1:7" s="2" customFormat="1" ht="31.5" customHeight="1">
      <c r="A3" s="34" t="s">
        <v>24</v>
      </c>
      <c r="B3" s="36" t="s">
        <v>0</v>
      </c>
      <c r="C3" s="36" t="s">
        <v>25</v>
      </c>
      <c r="D3" s="36"/>
      <c r="E3" s="36"/>
      <c r="F3" s="36"/>
      <c r="G3" s="43"/>
    </row>
    <row r="4" spans="1:7" s="2" customFormat="1" ht="31.5" customHeight="1">
      <c r="A4" s="35"/>
      <c r="B4" s="37"/>
      <c r="C4" s="3" t="s">
        <v>12</v>
      </c>
      <c r="D4" s="3" t="s">
        <v>13</v>
      </c>
      <c r="E4" s="3" t="s">
        <v>14</v>
      </c>
      <c r="F4" s="3" t="s">
        <v>15</v>
      </c>
      <c r="G4" s="4" t="s">
        <v>16</v>
      </c>
    </row>
    <row r="5" spans="1:7" ht="45" customHeight="1">
      <c r="A5" s="5" t="s">
        <v>3</v>
      </c>
      <c r="B5" s="6" t="s">
        <v>7</v>
      </c>
      <c r="C5" s="7">
        <f>SUM(C6:C7)</f>
        <v>410</v>
      </c>
      <c r="D5" s="7">
        <f>SUM(D6:D7)</f>
        <v>213</v>
      </c>
      <c r="E5" s="7">
        <f>SUM(E6:E7)</f>
        <v>404</v>
      </c>
      <c r="F5" s="7">
        <f>SUM(F6:F7)</f>
        <v>168</v>
      </c>
      <c r="G5" s="8">
        <f>SUM(G6:G7)</f>
        <v>231</v>
      </c>
    </row>
    <row r="6" spans="1:7" ht="45" customHeight="1">
      <c r="A6" s="9" t="s">
        <v>21</v>
      </c>
      <c r="B6" s="10" t="s">
        <v>7</v>
      </c>
      <c r="C6" s="23">
        <v>410</v>
      </c>
      <c r="D6" s="23">
        <v>213</v>
      </c>
      <c r="E6" s="23">
        <v>404</v>
      </c>
      <c r="F6" s="23">
        <v>168</v>
      </c>
      <c r="G6" s="25">
        <v>231</v>
      </c>
    </row>
    <row r="7" spans="1:7" ht="45" customHeight="1">
      <c r="A7" s="9" t="s">
        <v>20</v>
      </c>
      <c r="B7" s="10" t="s">
        <v>7</v>
      </c>
      <c r="C7" s="23"/>
      <c r="D7" s="23"/>
      <c r="E7" s="23"/>
      <c r="F7" s="23"/>
      <c r="G7" s="25"/>
    </row>
    <row r="8" spans="1:7" ht="45" customHeight="1">
      <c r="A8" s="9" t="s">
        <v>4</v>
      </c>
      <c r="B8" s="10" t="s">
        <v>8</v>
      </c>
      <c r="C8" s="11">
        <f>SUM(C9:C10)</f>
        <v>48078</v>
      </c>
      <c r="D8" s="11">
        <f>SUM(D9:D10)</f>
        <v>26265</v>
      </c>
      <c r="E8" s="11">
        <f>SUM(E9:E10)</f>
        <v>34023</v>
      </c>
      <c r="F8" s="11">
        <f>SUM(F9:F10)</f>
        <v>27137</v>
      </c>
      <c r="G8" s="12">
        <f>SUM(G9:G10)</f>
        <v>40642</v>
      </c>
    </row>
    <row r="9" spans="1:7" ht="45" customHeight="1">
      <c r="A9" s="9" t="s">
        <v>21</v>
      </c>
      <c r="B9" s="10" t="s">
        <v>8</v>
      </c>
      <c r="C9" s="23">
        <v>48078</v>
      </c>
      <c r="D9" s="23">
        <v>26265</v>
      </c>
      <c r="E9" s="23">
        <v>34023</v>
      </c>
      <c r="F9" s="23">
        <v>27137</v>
      </c>
      <c r="G9" s="25">
        <v>40642</v>
      </c>
    </row>
    <row r="10" spans="1:7" ht="45" customHeight="1">
      <c r="A10" s="9" t="s">
        <v>22</v>
      </c>
      <c r="B10" s="10" t="s">
        <v>8</v>
      </c>
      <c r="C10" s="23"/>
      <c r="D10" s="23"/>
      <c r="E10" s="23"/>
      <c r="F10" s="23"/>
      <c r="G10" s="25"/>
    </row>
    <row r="11" spans="1:7" ht="45" customHeight="1">
      <c r="A11" s="9" t="s">
        <v>5</v>
      </c>
      <c r="B11" s="10" t="s">
        <v>9</v>
      </c>
      <c r="C11" s="11">
        <f>SUM(C12:C13)</f>
        <v>346</v>
      </c>
      <c r="D11" s="11">
        <f>SUM(D12:D13)</f>
        <v>396</v>
      </c>
      <c r="E11" s="11">
        <f>SUM(E12:E13)</f>
        <v>384</v>
      </c>
      <c r="F11" s="11">
        <f>SUM(F12:F13)</f>
        <v>409</v>
      </c>
      <c r="G11" s="12">
        <f>SUM(G12:G13)</f>
        <v>365</v>
      </c>
    </row>
    <row r="12" spans="1:7" ht="45" customHeight="1">
      <c r="A12" s="9" t="s">
        <v>21</v>
      </c>
      <c r="B12" s="10" t="s">
        <v>9</v>
      </c>
      <c r="C12" s="23">
        <v>346</v>
      </c>
      <c r="D12" s="23">
        <v>396</v>
      </c>
      <c r="E12" s="23">
        <v>384</v>
      </c>
      <c r="F12" s="23">
        <v>409</v>
      </c>
      <c r="G12" s="25">
        <v>365</v>
      </c>
    </row>
    <row r="13" spans="1:7" ht="45" customHeight="1">
      <c r="A13" s="9" t="s">
        <v>22</v>
      </c>
      <c r="B13" s="10" t="s">
        <v>9</v>
      </c>
      <c r="C13" s="23"/>
      <c r="D13" s="23"/>
      <c r="E13" s="23"/>
      <c r="F13" s="23"/>
      <c r="G13" s="25"/>
    </row>
    <row r="14" spans="1:7" ht="45" customHeight="1">
      <c r="A14" s="9" t="s">
        <v>6</v>
      </c>
      <c r="B14" s="10" t="s">
        <v>10</v>
      </c>
      <c r="C14" s="11">
        <f>SUM(C15:C16)</f>
        <v>45192</v>
      </c>
      <c r="D14" s="11">
        <f>SUM(D15:D16)</f>
        <v>47774</v>
      </c>
      <c r="E14" s="11">
        <f>SUM(E15:E16)</f>
        <v>48114</v>
      </c>
      <c r="F14" s="11">
        <f>SUM(F15:F16)</f>
        <v>49722</v>
      </c>
      <c r="G14" s="12">
        <f>SUM(G15:G16)</f>
        <v>36113</v>
      </c>
    </row>
    <row r="15" spans="1:7" ht="45" customHeight="1">
      <c r="A15" s="9" t="s">
        <v>21</v>
      </c>
      <c r="B15" s="10" t="s">
        <v>10</v>
      </c>
      <c r="C15" s="23">
        <v>45192</v>
      </c>
      <c r="D15" s="23">
        <v>47774</v>
      </c>
      <c r="E15" s="23">
        <v>48114</v>
      </c>
      <c r="F15" s="23">
        <v>49722</v>
      </c>
      <c r="G15" s="25">
        <v>36113</v>
      </c>
    </row>
    <row r="16" spans="1:7" ht="45" customHeight="1" thickBot="1">
      <c r="A16" s="13" t="s">
        <v>22</v>
      </c>
      <c r="B16" s="14" t="s">
        <v>10</v>
      </c>
      <c r="C16" s="27"/>
      <c r="D16" s="27"/>
      <c r="E16" s="27"/>
      <c r="F16" s="27"/>
      <c r="G16" s="28"/>
    </row>
    <row r="17" spans="1:7" ht="14.25">
      <c r="A17" s="44"/>
      <c r="B17" s="44"/>
      <c r="C17" s="45"/>
      <c r="D17" s="45"/>
      <c r="E17" s="45"/>
      <c r="F17" s="45"/>
      <c r="G17" s="45"/>
    </row>
    <row r="18" spans="1:7" ht="14.25">
      <c r="A18" s="42" t="s">
        <v>27</v>
      </c>
      <c r="B18" s="42"/>
      <c r="C18" s="42"/>
      <c r="D18" s="42"/>
      <c r="E18" s="42"/>
      <c r="F18" s="42"/>
      <c r="G18" s="42"/>
    </row>
  </sheetData>
  <sheetProtection/>
  <mergeCells count="7">
    <mergeCell ref="A1:G1"/>
    <mergeCell ref="A2:G2"/>
    <mergeCell ref="A18:G18"/>
    <mergeCell ref="A3:A4"/>
    <mergeCell ref="B3:B4"/>
    <mergeCell ref="C3:G3"/>
    <mergeCell ref="A17:G1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2010-05-24T03:16:21Z</cp:lastPrinted>
  <dcterms:created xsi:type="dcterms:W3CDTF">1996-12-17T01:32:42Z</dcterms:created>
  <dcterms:modified xsi:type="dcterms:W3CDTF">2010-09-19T07:53:16Z</dcterms:modified>
  <cp:category/>
  <cp:version/>
  <cp:contentType/>
  <cp:contentStatus/>
</cp:coreProperties>
</file>