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国有单位在岗职工工资总额 " sheetId="1" r:id="rId1"/>
    <sheet name="国有单位在岗职工工资总额（续）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<sst xmlns="http://schemas.openxmlformats.org/spreadsheetml/2006/main" count="88" uniqueCount="82">
  <si>
    <t>项    目</t>
  </si>
  <si>
    <t>全   市</t>
  </si>
  <si>
    <t>市  直</t>
  </si>
  <si>
    <t>源城区</t>
  </si>
  <si>
    <t>一、按隶属关系分</t>
  </si>
  <si>
    <t>二、按企业、事业和机关分</t>
  </si>
  <si>
    <t>三、按国民经济行业分</t>
  </si>
  <si>
    <t xml:space="preserve">国有单位在岗职工工资总额 </t>
  </si>
  <si>
    <t>东源县</t>
  </si>
  <si>
    <t>和平县</t>
  </si>
  <si>
    <t>龙川县</t>
  </si>
  <si>
    <t>紫金县</t>
  </si>
  <si>
    <t>连平县</t>
  </si>
  <si>
    <t>国有单位在岗职工工资总额(续)</t>
  </si>
  <si>
    <t xml:space="preserve">单位:千元                                                                   </t>
  </si>
  <si>
    <t xml:space="preserve">单位:千元                                                                  </t>
  </si>
  <si>
    <t>2009年分县区</t>
  </si>
  <si>
    <t>总    计</t>
  </si>
  <si>
    <t xml:space="preserve">      中  央</t>
  </si>
  <si>
    <t xml:space="preserve">    　省、自治区、直辖市</t>
  </si>
  <si>
    <t xml:space="preserve">   　 地  区</t>
  </si>
  <si>
    <t xml:space="preserve">   　 县及县以下</t>
  </si>
  <si>
    <t xml:space="preserve">      其他</t>
  </si>
  <si>
    <t xml:space="preserve">    　企  业</t>
  </si>
  <si>
    <t xml:space="preserve">    　事  业</t>
  </si>
  <si>
    <t xml:space="preserve">    　机  关 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</si>
  <si>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</si>
  <si>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</si>
  <si>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</si>
  <si>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</si>
  <si>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</si>
  <si>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</si>
  <si>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</si>
  <si>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</si>
  <si>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</si>
  <si>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</si>
  <si>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</si>
  <si>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</si>
  <si>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科学研究、技术服务和地质勘查业</t>
  </si>
  <si>
    <t xml:space="preserve">      水利、环境和公共设施管理业</t>
  </si>
  <si>
    <t xml:space="preserve">      居民服务和其他服务业</t>
  </si>
  <si>
    <t xml:space="preserve">      教  育</t>
  </si>
  <si>
    <t xml:space="preserve">      卫生、社会保障和社会福利业</t>
  </si>
  <si>
    <t xml:space="preserve">      文化、体育和娱乐业</t>
  </si>
  <si>
    <t xml:space="preserve">      公共管理和社会组织</t>
  </si>
  <si>
    <t xml:space="preserve">      国际组织</t>
  </si>
  <si>
    <t>2009年分县区</t>
  </si>
  <si>
    <t>2008年</t>
  </si>
  <si>
    <t>2009年</t>
  </si>
  <si>
    <t>同比±%</t>
  </si>
  <si>
    <t>总    计</t>
  </si>
  <si>
    <t xml:space="preserve">      中  央</t>
  </si>
  <si>
    <t xml:space="preserve">    　省、自治区、直辖市</t>
  </si>
  <si>
    <t xml:space="preserve">   　 地  区</t>
  </si>
  <si>
    <t xml:space="preserve">   　 县及县以下</t>
  </si>
  <si>
    <t xml:space="preserve">      其他</t>
  </si>
  <si>
    <t xml:space="preserve">    　企  业</t>
  </si>
  <si>
    <t xml:space="preserve">    　事  业</t>
  </si>
  <si>
    <t xml:space="preserve">    　机  关 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</si>
  <si>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</si>
  <si>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</si>
  <si>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</si>
  <si>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</si>
  <si>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</si>
  <si>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>67.93倍</t>
  </si>
  <si>
    <t xml:space="preserve">     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</si>
  <si>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</si>
  <si>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</si>
  <si>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</si>
  <si>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</si>
  <si>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</si>
  <si>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</si>
  <si>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科学研究、技术服务和地质勘查业</t>
  </si>
  <si>
    <t xml:space="preserve">      水利、环境和公共设施管理业</t>
  </si>
  <si>
    <t xml:space="preserve">      居民服务和其他服务业</t>
  </si>
  <si>
    <t xml:space="preserve">      教  育</t>
  </si>
  <si>
    <t xml:space="preserve">      卫生、社会保障和社会福利业</t>
  </si>
  <si>
    <t xml:space="preserve">      文化、体育和娱乐业</t>
  </si>
  <si>
    <t xml:space="preserve">      公共管理和社会组织</t>
  </si>
  <si>
    <t xml:space="preserve">      国际组织</t>
  </si>
  <si>
    <r>
      <t>—2</t>
    </r>
    <r>
      <rPr>
        <sz val="9"/>
        <rFont val="宋体"/>
        <family val="0"/>
      </rPr>
      <t>83</t>
    </r>
    <r>
      <rPr>
        <sz val="9"/>
        <rFont val="宋体"/>
        <family val="0"/>
      </rPr>
      <t>—</t>
    </r>
  </si>
  <si>
    <t>—284—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</si>
</sst>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180" fontId="3" fillId="0" borderId="13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40" applyFont="1" applyBorder="1" applyAlignment="1">
      <alignment vertical="center"/>
      <protection/>
    </xf>
    <xf numFmtId="0" fontId="3" fillId="0" borderId="17" xfId="0" applyFont="1" applyBorder="1" applyAlignment="1">
      <alignment vertical="center"/>
    </xf>
    <xf numFmtId="182" fontId="3" fillId="0" borderId="17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horizontal="justify" vertical="center" wrapText="1"/>
    </xf>
    <xf numFmtId="180" fontId="3" fillId="0" borderId="13" xfId="0" applyNumberFormat="1" applyFont="1" applyBorder="1" applyAlignment="1">
      <alignment horizontal="right" vertical="center" wrapText="1"/>
    </xf>
    <xf numFmtId="182" fontId="3" fillId="0" borderId="13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justify" vertical="center" wrapText="1"/>
    </xf>
    <xf numFmtId="182" fontId="3" fillId="0" borderId="23" xfId="0" applyNumberFormat="1" applyFont="1" applyBorder="1" applyAlignment="1">
      <alignment horizontal="right" vertical="center" wrapText="1"/>
    </xf>
    <xf numFmtId="0" fontId="3" fillId="33" borderId="13" xfId="40" applyFont="1" applyFill="1" applyBorder="1" applyAlignment="1">
      <alignment vertical="center"/>
      <protection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80" fontId="3" fillId="33" borderId="13" xfId="0" applyNumberFormat="1" applyFont="1" applyFill="1" applyBorder="1" applyAlignment="1">
      <alignment horizontal="right" vertical="center" wrapText="1"/>
    </xf>
    <xf numFmtId="180" fontId="3" fillId="33" borderId="23" xfId="0" applyNumberFormat="1" applyFont="1" applyFill="1" applyBorder="1" applyAlignment="1">
      <alignment horizontal="right" vertical="center" wrapText="1"/>
    </xf>
    <xf numFmtId="180" fontId="3" fillId="33" borderId="14" xfId="0" applyNumberFormat="1" applyFont="1" applyFill="1" applyBorder="1" applyAlignment="1">
      <alignment horizontal="right" vertical="center" wrapText="1"/>
    </xf>
    <xf numFmtId="0" fontId="3" fillId="33" borderId="14" xfId="40" applyFont="1" applyFill="1" applyBorder="1" applyAlignment="1">
      <alignment vertical="center"/>
      <protection/>
    </xf>
    <xf numFmtId="180" fontId="3" fillId="33" borderId="24" xfId="0" applyNumberFormat="1" applyFont="1" applyFill="1" applyBorder="1" applyAlignment="1">
      <alignment horizontal="right" vertical="center" wrapText="1"/>
    </xf>
    <xf numFmtId="0" fontId="3" fillId="0" borderId="23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3" xfId="40" applyFont="1" applyFill="1" applyBorder="1" applyAlignment="1">
      <alignment vertical="center"/>
      <protection/>
    </xf>
    <xf numFmtId="0" fontId="3" fillId="33" borderId="14" xfId="40" applyFont="1" applyFill="1" applyBorder="1" applyAlignment="1">
      <alignment vertical="center"/>
      <protection/>
    </xf>
    <xf numFmtId="0" fontId="38" fillId="33" borderId="13" xfId="0" applyFont="1" applyFill="1" applyBorder="1" applyAlignment="1">
      <alignment vertical="center"/>
    </xf>
    <xf numFmtId="180" fontId="3" fillId="33" borderId="23" xfId="0" applyNumberFormat="1" applyFont="1" applyFill="1" applyBorder="1" applyAlignment="1">
      <alignment horizontal="right" vertical="center" wrapText="1"/>
    </xf>
    <xf numFmtId="180" fontId="3" fillId="33" borderId="24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27.75" customHeight="1">
      <c r="A1" s="13" t="s">
        <v>7</v>
      </c>
      <c r="B1" s="14"/>
      <c r="C1" s="14"/>
      <c r="D1" s="14"/>
      <c r="E1" s="14"/>
      <c r="F1" s="14"/>
    </row>
    <row r="2" spans="1:6" ht="19.5" customHeight="1" thickBot="1">
      <c r="A2" s="15" t="s">
        <v>15</v>
      </c>
      <c r="B2" s="15"/>
      <c r="C2" s="15"/>
      <c r="D2" s="15"/>
      <c r="E2" s="15"/>
      <c r="F2" s="15"/>
    </row>
    <row r="3" spans="1:6" ht="31.5" customHeight="1">
      <c r="A3" s="25" t="s">
        <v>0</v>
      </c>
      <c r="B3" s="26" t="s">
        <v>1</v>
      </c>
      <c r="C3" s="26"/>
      <c r="D3" s="26"/>
      <c r="E3" s="26" t="s">
        <v>46</v>
      </c>
      <c r="F3" s="27"/>
    </row>
    <row r="4" spans="1:6" ht="31.5" customHeight="1">
      <c r="A4" s="28"/>
      <c r="B4" s="29" t="s">
        <v>47</v>
      </c>
      <c r="C4" s="29" t="s">
        <v>48</v>
      </c>
      <c r="D4" s="29" t="s">
        <v>49</v>
      </c>
      <c r="E4" s="29" t="s">
        <v>2</v>
      </c>
      <c r="F4" s="30" t="s">
        <v>3</v>
      </c>
    </row>
    <row r="5" spans="1:6" ht="15.75" customHeight="1">
      <c r="A5" s="31" t="s">
        <v>50</v>
      </c>
      <c r="B5" s="32">
        <f>SUM(B18:B37)</f>
        <v>2749305</v>
      </c>
      <c r="C5" s="33">
        <f>E5+F5+'国有单位在岗职工工资总额（续）'!B5+'国有单位在岗职工工资总额（续）'!C5+'国有单位在岗职工工资总额（续）'!D5+'国有单位在岗职工工资总额（续）'!E5+'国有单位在岗职工工资总额（续）'!F5</f>
        <v>2995702</v>
      </c>
      <c r="D5" s="34">
        <f>(C5/B5-1)*100</f>
        <v>8.962155890306821</v>
      </c>
      <c r="E5" s="33">
        <f>SUM(E18:E37)</f>
        <v>826962</v>
      </c>
      <c r="F5" s="35">
        <f>SUM(F18:F37)</f>
        <v>240134</v>
      </c>
    </row>
    <row r="6" spans="1:6" ht="15.75" customHeight="1">
      <c r="A6" s="36" t="s">
        <v>4</v>
      </c>
      <c r="B6" s="37"/>
      <c r="C6" s="40"/>
      <c r="D6" s="38"/>
      <c r="E6" s="37"/>
      <c r="F6" s="39"/>
    </row>
    <row r="7" spans="1:6" ht="15.75" customHeight="1">
      <c r="A7" s="36" t="s">
        <v>51</v>
      </c>
      <c r="B7" s="45">
        <v>114708</v>
      </c>
      <c r="C7" s="40">
        <f>E7+F7+'国有单位在岗职工工资总额（续）'!B7+'国有单位在岗职工工资总额（续）'!C7+'国有单位在岗职工工资总额（续）'!D7+'国有单位在岗职工工资总额（续）'!E7+'国有单位在岗职工工资总额（续）'!F7</f>
        <v>98180</v>
      </c>
      <c r="D7" s="38">
        <f aca="true" t="shared" si="0" ref="D7:D36">(C7/B7-1)*100</f>
        <v>-14.408759633155487</v>
      </c>
      <c r="E7" s="46">
        <v>69944</v>
      </c>
      <c r="F7" s="47"/>
    </row>
    <row r="8" spans="1:6" ht="15.75" customHeight="1">
      <c r="A8" s="36" t="s">
        <v>52</v>
      </c>
      <c r="B8" s="45">
        <v>269263</v>
      </c>
      <c r="C8" s="40">
        <f>E8+F8+'国有单位在岗职工工资总额（续）'!B8+'国有单位在岗职工工资总额（续）'!C8+'国有单位在岗职工工资总额（续）'!D8+'国有单位在岗职工工资总额（续）'!E8+'国有单位在岗职工工资总额（续）'!F8</f>
        <v>339770</v>
      </c>
      <c r="D8" s="38">
        <f t="shared" si="0"/>
        <v>26.185179545648673</v>
      </c>
      <c r="E8" s="46">
        <v>128042</v>
      </c>
      <c r="F8" s="47">
        <v>12969</v>
      </c>
    </row>
    <row r="9" spans="1:6" ht="15.75" customHeight="1">
      <c r="A9" s="36" t="s">
        <v>53</v>
      </c>
      <c r="B9" s="45">
        <v>567350</v>
      </c>
      <c r="C9" s="40">
        <f>E9+F9+'国有单位在岗职工工资总额（续）'!B9+'国有单位在岗职工工资总额（续）'!C9+'国有单位在岗职工工资总额（续）'!D9+'国有单位在岗职工工资总额（续）'!E9+'国有单位在岗职工工资总额（续）'!F9</f>
        <v>673639</v>
      </c>
      <c r="D9" s="38">
        <f t="shared" si="0"/>
        <v>18.73429100202697</v>
      </c>
      <c r="E9" s="46">
        <v>614146</v>
      </c>
      <c r="F9" s="47">
        <v>216</v>
      </c>
    </row>
    <row r="10" spans="1:6" ht="15.75" customHeight="1">
      <c r="A10" s="36" t="s">
        <v>54</v>
      </c>
      <c r="B10" s="45">
        <v>1797984</v>
      </c>
      <c r="C10" s="40">
        <f>E10+F10+'国有单位在岗职工工资总额（续）'!B10+'国有单位在岗职工工资总额（续）'!C10+'国有单位在岗职工工资总额（续）'!D10+'国有单位在岗职工工资总额（续）'!E10+'国有单位在岗职工工资总额（续）'!F10</f>
        <v>1844279</v>
      </c>
      <c r="D10" s="38">
        <f t="shared" si="0"/>
        <v>2.5748282520867916</v>
      </c>
      <c r="E10" s="46">
        <v>9706</v>
      </c>
      <c r="F10" s="47">
        <v>194593</v>
      </c>
    </row>
    <row r="11" spans="1:6" ht="15.75" customHeight="1">
      <c r="A11" s="42" t="s">
        <v>55</v>
      </c>
      <c r="B11" s="45"/>
      <c r="C11" s="40">
        <f>E11+F11+'国有单位在岗职工工资总额（续）'!B11+'国有单位在岗职工工资总额（续）'!C11+'国有单位在岗职工工资总额（续）'!D11+'国有单位在岗职工工资总额（续）'!E11+'国有单位在岗职工工资总额（续）'!F11</f>
        <v>39834</v>
      </c>
      <c r="D11" s="38"/>
      <c r="E11" s="46">
        <v>5124</v>
      </c>
      <c r="F11" s="47">
        <v>32356</v>
      </c>
    </row>
    <row r="12" spans="1:6" ht="15.75" customHeight="1">
      <c r="A12" s="36" t="s">
        <v>5</v>
      </c>
      <c r="B12" s="37"/>
      <c r="C12" s="40"/>
      <c r="D12" s="38"/>
      <c r="E12" s="37"/>
      <c r="F12" s="39"/>
    </row>
    <row r="13" spans="1:6" ht="15.75" customHeight="1">
      <c r="A13" s="36" t="s">
        <v>56</v>
      </c>
      <c r="B13" s="45">
        <v>614152</v>
      </c>
      <c r="C13" s="40">
        <f>E13+F13+'国有单位在岗职工工资总额（续）'!B13+'国有单位在岗职工工资总额（续）'!C13+'国有单位在岗职工工资总额（续）'!D13+'国有单位在岗职工工资总额（续）'!E13+'国有单位在岗职工工资总额（续）'!F13</f>
        <v>587360</v>
      </c>
      <c r="D13" s="38">
        <f t="shared" si="0"/>
        <v>-4.362437963240373</v>
      </c>
      <c r="E13" s="46">
        <v>263351</v>
      </c>
      <c r="F13" s="47">
        <v>44012</v>
      </c>
    </row>
    <row r="14" spans="1:6" ht="15.75" customHeight="1">
      <c r="A14" s="36" t="s">
        <v>57</v>
      </c>
      <c r="B14" s="45">
        <v>1374094</v>
      </c>
      <c r="C14" s="40">
        <f>E14+F14+'国有单位在岗职工工资总额（续）'!B14+'国有单位在岗职工工资总额（续）'!C14+'国有单位在岗职工工资总额（续）'!D14+'国有单位在岗职工工资总额（续）'!E14+'国有单位在岗职工工资总额（续）'!F14</f>
        <v>1621092</v>
      </c>
      <c r="D14" s="38">
        <f t="shared" si="0"/>
        <v>17.97533502074822</v>
      </c>
      <c r="E14" s="46">
        <v>325535</v>
      </c>
      <c r="F14" s="47">
        <v>132380</v>
      </c>
    </row>
    <row r="15" spans="1:6" ht="15.75" customHeight="1">
      <c r="A15" s="36" t="s">
        <v>58</v>
      </c>
      <c r="B15" s="45">
        <v>761059</v>
      </c>
      <c r="C15" s="40">
        <f>E15+F15+'国有单位在岗职工工资总额（续）'!B15+'国有单位在岗职工工资总额（续）'!C15+'国有单位在岗职工工资总额（续）'!D15+'国有单位在岗职工工资总额（续）'!E15+'国有单位在岗职工工资总额（续）'!F15</f>
        <v>786819</v>
      </c>
      <c r="D15" s="38">
        <f t="shared" si="0"/>
        <v>3.3847572921416047</v>
      </c>
      <c r="E15" s="46">
        <v>238076</v>
      </c>
      <c r="F15" s="47">
        <v>63618</v>
      </c>
    </row>
    <row r="16" spans="1:6" ht="15.75" customHeight="1">
      <c r="A16" s="42" t="s">
        <v>55</v>
      </c>
      <c r="B16" s="45"/>
      <c r="C16" s="40">
        <f>E16+F16+'国有单位在岗职工工资总额（续）'!B16+'国有单位在岗职工工资总额（续）'!C16+'国有单位在岗职工工资总额（续）'!D16+'国有单位在岗职工工资总额（续）'!E16+'国有单位在岗职工工资总额（续）'!F16</f>
        <v>431</v>
      </c>
      <c r="D16" s="38"/>
      <c r="E16" s="45"/>
      <c r="F16" s="47">
        <v>124</v>
      </c>
    </row>
    <row r="17" spans="1:6" ht="15.75" customHeight="1">
      <c r="A17" s="36" t="s">
        <v>6</v>
      </c>
      <c r="B17" s="37"/>
      <c r="C17" s="40"/>
      <c r="D17" s="38"/>
      <c r="E17" s="37"/>
      <c r="F17" s="41"/>
    </row>
    <row r="18" spans="1:6" ht="15.75" customHeight="1">
      <c r="A18" s="36" t="s">
        <v>59</v>
      </c>
      <c r="B18" s="45">
        <v>18762</v>
      </c>
      <c r="C18" s="40">
        <f>E18+F18+'国有单位在岗职工工资总额（续）'!B18+'国有单位在岗职工工资总额（续）'!C18+'国有单位在岗职工工资总额（续）'!D18+'国有单位在岗职工工资总额（续）'!E18+'国有单位在岗职工工资总额（续）'!F18</f>
        <v>19772</v>
      </c>
      <c r="D18" s="38">
        <f t="shared" si="0"/>
        <v>5.383221404967498</v>
      </c>
      <c r="E18" s="46">
        <v>448</v>
      </c>
      <c r="F18" s="47">
        <v>689</v>
      </c>
    </row>
    <row r="19" spans="1:6" ht="15.75" customHeight="1">
      <c r="A19" s="36" t="s">
        <v>60</v>
      </c>
      <c r="B19" s="48"/>
      <c r="C19" s="40">
        <f>E19+F19+'国有单位在岗职工工资总额（续）'!B19+'国有单位在岗职工工资总额（续）'!C19+'国有单位在岗职工工资总额（续）'!D19+'国有单位在岗职工工资总额（续）'!E19+'国有单位在岗职工工资总额（续）'!F19</f>
        <v>0</v>
      </c>
      <c r="D19" s="38"/>
      <c r="E19" s="48"/>
      <c r="F19" s="50"/>
    </row>
    <row r="20" spans="1:6" ht="15.75" customHeight="1">
      <c r="A20" s="36" t="s">
        <v>61</v>
      </c>
      <c r="B20" s="45">
        <v>59142</v>
      </c>
      <c r="C20" s="40">
        <f>E20+F20+'国有单位在岗职工工资总额（续）'!B20+'国有单位在岗职工工资总额（续）'!C20+'国有单位在岗职工工资总额（续）'!D20+'国有单位在岗职工工资总额（续）'!E20+'国有单位在岗职工工资总额（续）'!F20</f>
        <v>69815</v>
      </c>
      <c r="D20" s="38">
        <f t="shared" si="0"/>
        <v>18.04639680768321</v>
      </c>
      <c r="E20" s="46">
        <v>4798</v>
      </c>
      <c r="F20" s="47">
        <v>39328</v>
      </c>
    </row>
    <row r="21" spans="1:6" ht="15.75" customHeight="1">
      <c r="A21" s="36" t="s">
        <v>62</v>
      </c>
      <c r="B21" s="45">
        <v>240083</v>
      </c>
      <c r="C21" s="40">
        <f>E21+F21+'国有单位在岗职工工资总额（续）'!B21+'国有单位在岗职工工资总额（续）'!C21+'国有单位在岗职工工资总额（续）'!D21+'国有单位在岗职工工资总额（续）'!E21+'国有单位在岗职工工资总额（续）'!F21</f>
        <v>216990</v>
      </c>
      <c r="D21" s="38">
        <f t="shared" si="0"/>
        <v>-9.618756846590559</v>
      </c>
      <c r="E21" s="46">
        <v>82850</v>
      </c>
      <c r="F21" s="50"/>
    </row>
    <row r="22" spans="1:6" ht="15.75" customHeight="1">
      <c r="A22" s="36" t="s">
        <v>63</v>
      </c>
      <c r="B22" s="45">
        <v>655</v>
      </c>
      <c r="C22" s="40">
        <f>E22+F22+'国有单位在岗职工工资总额（续）'!B22+'国有单位在岗职工工资总额（续）'!C22+'国有单位在岗职工工资总额（续）'!D22+'国有单位在岗职工工资总额（续）'!E22+'国有单位在岗职工工资总额（续）'!F22</f>
        <v>45152</v>
      </c>
      <c r="D22" s="38" t="s">
        <v>64</v>
      </c>
      <c r="E22" s="46">
        <v>40483</v>
      </c>
      <c r="F22" s="47"/>
    </row>
    <row r="23" spans="1:6" ht="15.75" customHeight="1">
      <c r="A23" s="36" t="s">
        <v>65</v>
      </c>
      <c r="B23" s="45">
        <v>106304</v>
      </c>
      <c r="C23" s="40">
        <f>E23+F23+'国有单位在岗职工工资总额（续）'!B23+'国有单位在岗职工工资总额（续）'!C23+'国有单位在岗职工工资总额（续）'!D23+'国有单位在岗职工工资总额（续）'!E23+'国有单位在岗职工工资总额（续）'!F23</f>
        <v>126758</v>
      </c>
      <c r="D23" s="38">
        <f t="shared" si="0"/>
        <v>19.241044551475017</v>
      </c>
      <c r="E23" s="46">
        <v>60037</v>
      </c>
      <c r="F23" s="47">
        <v>2201</v>
      </c>
    </row>
    <row r="24" spans="1:6" ht="15.75" customHeight="1">
      <c r="A24" s="36" t="s">
        <v>66</v>
      </c>
      <c r="B24" s="45">
        <v>6461</v>
      </c>
      <c r="C24" s="40">
        <f>E24+F24+'国有单位在岗职工工资总额（续）'!B24+'国有单位在岗职工工资总额（续）'!C24+'国有单位在岗职工工资总额（续）'!D24+'国有单位在岗职工工资总额（续）'!E24+'国有单位在岗职工工资总额（续）'!F24</f>
        <v>8136</v>
      </c>
      <c r="D24" s="38">
        <f t="shared" si="0"/>
        <v>25.92477944590621</v>
      </c>
      <c r="E24" s="46">
        <v>5296</v>
      </c>
      <c r="F24" s="50"/>
    </row>
    <row r="25" spans="1:6" ht="15.75" customHeight="1">
      <c r="A25" s="36" t="s">
        <v>67</v>
      </c>
      <c r="B25" s="45">
        <v>67506</v>
      </c>
      <c r="C25" s="40">
        <f>E25+F25+'国有单位在岗职工工资总额（续）'!B25+'国有单位在岗职工工资总额（续）'!C25+'国有单位在岗职工工资总额（续）'!D25+'国有单位在岗职工工资总额（续）'!E25+'国有单位在岗职工工资总额（续）'!F25</f>
        <v>53226</v>
      </c>
      <c r="D25" s="38">
        <f t="shared" si="0"/>
        <v>-21.15367522886854</v>
      </c>
      <c r="E25" s="46">
        <v>9136</v>
      </c>
      <c r="F25" s="47">
        <v>1203</v>
      </c>
    </row>
    <row r="26" spans="1:6" ht="15.75" customHeight="1">
      <c r="A26" s="36" t="s">
        <v>68</v>
      </c>
      <c r="B26" s="45">
        <v>10300</v>
      </c>
      <c r="C26" s="40">
        <f>E26+F26+'国有单位在岗职工工资总额（续）'!B26+'国有单位在岗职工工资总额（续）'!C26+'国有单位在岗职工工资总额（续）'!D26+'国有单位在岗职工工资总额（续）'!E26+'国有单位在岗职工工资总额（续）'!F26</f>
        <v>9402</v>
      </c>
      <c r="D26" s="38">
        <f t="shared" si="0"/>
        <v>-8.718446601941743</v>
      </c>
      <c r="E26" s="46">
        <v>2247</v>
      </c>
      <c r="F26" s="47">
        <v>150</v>
      </c>
    </row>
    <row r="27" spans="1:6" ht="15.75" customHeight="1">
      <c r="A27" s="36" t="s">
        <v>69</v>
      </c>
      <c r="B27" s="45">
        <v>125032</v>
      </c>
      <c r="C27" s="40">
        <f>E27+F27+'国有单位在岗职工工资总额（续）'!B27+'国有单位在岗职工工资总额（续）'!C27+'国有单位在岗职工工资总额（续）'!D27+'国有单位在岗职工工资总额（续）'!E27+'国有单位在岗职工工资总额（续）'!F27</f>
        <v>81344</v>
      </c>
      <c r="D27" s="38">
        <f t="shared" si="0"/>
        <v>-34.94145498752319</v>
      </c>
      <c r="E27" s="46">
        <v>54613</v>
      </c>
      <c r="F27" s="51"/>
    </row>
    <row r="28" spans="1:6" ht="15.75" customHeight="1">
      <c r="A28" s="36" t="s">
        <v>70</v>
      </c>
      <c r="B28" s="45">
        <v>17491</v>
      </c>
      <c r="C28" s="40">
        <f>E28+F28+'国有单位在岗职工工资总额（续）'!B28+'国有单位在岗职工工资总额（续）'!C28+'国有单位在岗职工工资总额（续）'!D28+'国有单位在岗职工工资总额（续）'!E28+'国有单位在岗职工工资总额（续）'!F28</f>
        <v>17472</v>
      </c>
      <c r="D28" s="38">
        <f t="shared" si="0"/>
        <v>-0.10862729403693372</v>
      </c>
      <c r="E28" s="46">
        <v>5367</v>
      </c>
      <c r="F28" s="47">
        <v>1761</v>
      </c>
    </row>
    <row r="29" spans="1:6" ht="15.75" customHeight="1">
      <c r="A29" s="36" t="s">
        <v>71</v>
      </c>
      <c r="B29" s="45">
        <v>34780</v>
      </c>
      <c r="C29" s="40">
        <f>E29+F29+'国有单位在岗职工工资总额（续）'!B29+'国有单位在岗职工工资总额（续）'!C29+'国有单位在岗职工工资总额（续）'!D29+'国有单位在岗职工工资总额（续）'!E29+'国有单位在岗职工工资总额（续）'!F29</f>
        <v>37409</v>
      </c>
      <c r="D29" s="38">
        <f t="shared" si="0"/>
        <v>7.558941920644058</v>
      </c>
      <c r="E29" s="46">
        <v>17463</v>
      </c>
      <c r="F29" s="47">
        <v>3462</v>
      </c>
    </row>
    <row r="30" spans="1:6" ht="15.75" customHeight="1">
      <c r="A30" s="36" t="s">
        <v>72</v>
      </c>
      <c r="B30" s="45">
        <v>51430</v>
      </c>
      <c r="C30" s="40">
        <f>E30+F30+'国有单位在岗职工工资总额（续）'!B30+'国有单位在岗职工工资总额（续）'!C30+'国有单位在岗职工工资总额（续）'!D30+'国有单位在岗职工工资总额（续）'!E30+'国有单位在岗职工工资总额（续）'!F30</f>
        <v>51225</v>
      </c>
      <c r="D30" s="38">
        <f t="shared" si="0"/>
        <v>-0.3986000388878086</v>
      </c>
      <c r="E30" s="46">
        <v>40055</v>
      </c>
      <c r="F30" s="47">
        <v>203</v>
      </c>
    </row>
    <row r="31" spans="1:6" ht="15.75" customHeight="1">
      <c r="A31" s="36" t="s">
        <v>73</v>
      </c>
      <c r="B31" s="45">
        <v>31312</v>
      </c>
      <c r="C31" s="40">
        <f>E31+F31+'国有单位在岗职工工资总额（续）'!B31+'国有单位在岗职工工资总额（续）'!C31+'国有单位在岗职工工资总额（续）'!D31+'国有单位在岗职工工资总额（续）'!E31+'国有单位在岗职工工资总额（续）'!F31</f>
        <v>35823</v>
      </c>
      <c r="D31" s="38">
        <f t="shared" si="0"/>
        <v>14.406617271333676</v>
      </c>
      <c r="E31" s="46">
        <v>3829</v>
      </c>
      <c r="F31" s="47">
        <v>423</v>
      </c>
    </row>
    <row r="32" spans="1:6" ht="15.75" customHeight="1">
      <c r="A32" s="36" t="s">
        <v>74</v>
      </c>
      <c r="B32" s="45">
        <v>3848</v>
      </c>
      <c r="C32" s="40">
        <f>E32+F32+'国有单位在岗职工工资总额（续）'!B32+'国有单位在岗职工工资总额（续）'!C32+'国有单位在岗职工工资总额（续）'!D32+'国有单位在岗职工工资总额（续）'!E32+'国有单位在岗职工工资总额（续）'!F32</f>
        <v>7225</v>
      </c>
      <c r="D32" s="38">
        <f t="shared" si="0"/>
        <v>87.75987525987526</v>
      </c>
      <c r="E32" s="46">
        <v>2283</v>
      </c>
      <c r="F32" s="47">
        <v>1771</v>
      </c>
    </row>
    <row r="33" spans="1:6" ht="15.75" customHeight="1">
      <c r="A33" s="36" t="s">
        <v>75</v>
      </c>
      <c r="B33" s="45">
        <v>854102</v>
      </c>
      <c r="C33" s="40">
        <f>E33+F33+'国有单位在岗职工工资总额（续）'!B33+'国有单位在岗职工工资总额（续）'!C33+'国有单位在岗职工工资总额（续）'!D33+'国有单位在岗职工工资总额（续）'!E33+'国有单位在岗职工工资总额（续）'!F33</f>
        <v>983490</v>
      </c>
      <c r="D33" s="38">
        <f t="shared" si="0"/>
        <v>15.149010305560683</v>
      </c>
      <c r="E33" s="46">
        <v>119748</v>
      </c>
      <c r="F33" s="47">
        <v>80104</v>
      </c>
    </row>
    <row r="34" spans="1:6" ht="15.75" customHeight="1">
      <c r="A34" s="36" t="s">
        <v>76</v>
      </c>
      <c r="B34" s="45">
        <v>270793</v>
      </c>
      <c r="C34" s="40">
        <f>E34+F34+'国有单位在岗职工工资总额（续）'!B34+'国有单位在岗职工工资总额（续）'!C34+'国有单位在岗职工工资总额（续）'!D34+'国有单位在岗职工工资总额（续）'!E34+'国有单位在岗职工工资总额（续）'!F34</f>
        <v>291487</v>
      </c>
      <c r="D34" s="38">
        <f t="shared" si="0"/>
        <v>7.641999608557093</v>
      </c>
      <c r="E34" s="46">
        <v>86970</v>
      </c>
      <c r="F34" s="47">
        <v>23220</v>
      </c>
    </row>
    <row r="35" spans="1:6" ht="15.75" customHeight="1">
      <c r="A35" s="36" t="s">
        <v>77</v>
      </c>
      <c r="B35" s="45">
        <v>22809</v>
      </c>
      <c r="C35" s="40">
        <f>E35+F35+'国有单位在岗职工工资总额（续）'!B35+'国有单位在岗职工工资总额（续）'!C35+'国有单位在岗职工工资总额（续）'!D35+'国有单位在岗职工工资总额（续）'!E35+'国有单位在岗职工工资总额（续）'!F35</f>
        <v>46172</v>
      </c>
      <c r="D35" s="38">
        <f t="shared" si="0"/>
        <v>102.4288657985883</v>
      </c>
      <c r="E35" s="46">
        <v>27375</v>
      </c>
      <c r="F35" s="47">
        <v>2775</v>
      </c>
    </row>
    <row r="36" spans="1:6" ht="15.75" customHeight="1">
      <c r="A36" s="36" t="s">
        <v>78</v>
      </c>
      <c r="B36" s="45">
        <v>828495</v>
      </c>
      <c r="C36" s="40">
        <f>E36+F36+'国有单位在岗职工工资总额（续）'!B36+'国有单位在岗职工工资总额（续）'!C36+'国有单位在岗职工工资总额（续）'!D36+'国有单位在岗职工工资总额（续）'!E36+'国有单位在岗职工工资总额（续）'!F36</f>
        <v>894804</v>
      </c>
      <c r="D36" s="38">
        <f t="shared" si="0"/>
        <v>8.003548603190126</v>
      </c>
      <c r="E36" s="46">
        <v>263964</v>
      </c>
      <c r="F36" s="47">
        <v>82844</v>
      </c>
    </row>
    <row r="37" spans="1:6" ht="15.75" customHeight="1" thickBot="1">
      <c r="A37" s="43" t="s">
        <v>79</v>
      </c>
      <c r="B37" s="49"/>
      <c r="C37" s="53"/>
      <c r="D37" s="44"/>
      <c r="E37" s="49"/>
      <c r="F37" s="52"/>
    </row>
    <row r="38" spans="1:6" ht="14.25">
      <c r="A38" s="16"/>
      <c r="B38" s="17"/>
      <c r="C38" s="17"/>
      <c r="D38" s="17"/>
      <c r="E38" s="17"/>
      <c r="F38" s="17"/>
    </row>
    <row r="39" spans="1:6" ht="14.25">
      <c r="A39" s="54" t="s">
        <v>80</v>
      </c>
      <c r="B39" s="18"/>
      <c r="C39" s="18"/>
      <c r="D39" s="18"/>
      <c r="E39" s="18"/>
      <c r="F39" s="18"/>
    </row>
  </sheetData>
  <sheetProtection/>
  <mergeCells count="7">
    <mergeCell ref="A1:F1"/>
    <mergeCell ref="A2:F2"/>
    <mergeCell ref="A38:F38"/>
    <mergeCell ref="A39:F39"/>
    <mergeCell ref="A3:A4"/>
    <mergeCell ref="B3:D3"/>
    <mergeCell ref="E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27.75" customHeight="1">
      <c r="A1" s="13" t="s">
        <v>13</v>
      </c>
      <c r="B1" s="14"/>
      <c r="C1" s="14"/>
      <c r="D1" s="14"/>
      <c r="E1" s="14"/>
      <c r="F1" s="14"/>
    </row>
    <row r="2" spans="1:6" ht="19.5" customHeight="1" thickBot="1">
      <c r="A2" s="15" t="s">
        <v>14</v>
      </c>
      <c r="B2" s="15"/>
      <c r="C2" s="15"/>
      <c r="D2" s="15"/>
      <c r="E2" s="15"/>
      <c r="F2" s="15"/>
    </row>
    <row r="3" spans="1:6" ht="31.5" customHeight="1">
      <c r="A3" s="19" t="s">
        <v>0</v>
      </c>
      <c r="B3" s="21" t="s">
        <v>16</v>
      </c>
      <c r="C3" s="21"/>
      <c r="D3" s="21"/>
      <c r="E3" s="21"/>
      <c r="F3" s="22"/>
    </row>
    <row r="4" spans="1:6" ht="31.5" customHeight="1">
      <c r="A4" s="20"/>
      <c r="B4" s="2" t="s">
        <v>8</v>
      </c>
      <c r="C4" s="2" t="s">
        <v>9</v>
      </c>
      <c r="D4" s="2" t="s">
        <v>10</v>
      </c>
      <c r="E4" s="2" t="s">
        <v>11</v>
      </c>
      <c r="F4" s="3" t="s">
        <v>12</v>
      </c>
    </row>
    <row r="5" spans="1:6" ht="15.75" customHeight="1">
      <c r="A5" s="8" t="s">
        <v>17</v>
      </c>
      <c r="B5" s="9">
        <f>SUM(B18:B37)</f>
        <v>342822</v>
      </c>
      <c r="C5" s="9">
        <f>SUM(C18:C37)</f>
        <v>273972</v>
      </c>
      <c r="D5" s="9">
        <f>SUM(D18:D37)</f>
        <v>584798</v>
      </c>
      <c r="E5" s="9">
        <f>SUM(E18:E37)</f>
        <v>412283</v>
      </c>
      <c r="F5" s="10">
        <f>SUM(F18:F37)</f>
        <v>314731</v>
      </c>
    </row>
    <row r="6" spans="1:6" ht="15.75" customHeight="1">
      <c r="A6" s="4" t="s">
        <v>4</v>
      </c>
      <c r="B6" s="5"/>
      <c r="C6" s="5"/>
      <c r="D6" s="5"/>
      <c r="E6" s="5"/>
      <c r="F6" s="6"/>
    </row>
    <row r="7" spans="1:6" ht="15.75" customHeight="1">
      <c r="A7" s="4" t="s">
        <v>18</v>
      </c>
      <c r="B7" s="55"/>
      <c r="C7" s="55">
        <v>24203</v>
      </c>
      <c r="D7" s="55"/>
      <c r="E7" s="55"/>
      <c r="F7" s="56">
        <v>4033</v>
      </c>
    </row>
    <row r="8" spans="1:6" ht="15.75" customHeight="1">
      <c r="A8" s="4" t="s">
        <v>19</v>
      </c>
      <c r="B8" s="55">
        <v>936</v>
      </c>
      <c r="C8" s="55">
        <v>3083</v>
      </c>
      <c r="D8" s="55">
        <v>75779</v>
      </c>
      <c r="E8" s="55">
        <v>60709</v>
      </c>
      <c r="F8" s="56">
        <v>58252</v>
      </c>
    </row>
    <row r="9" spans="1:6" ht="15.75" customHeight="1">
      <c r="A9" s="4" t="s">
        <v>20</v>
      </c>
      <c r="B9" s="55">
        <v>6740</v>
      </c>
      <c r="C9" s="55">
        <v>4424</v>
      </c>
      <c r="D9" s="55">
        <v>22653</v>
      </c>
      <c r="E9" s="55">
        <v>5380</v>
      </c>
      <c r="F9" s="56">
        <v>20080</v>
      </c>
    </row>
    <row r="10" spans="1:6" ht="15.75" customHeight="1">
      <c r="A10" s="4" t="s">
        <v>21</v>
      </c>
      <c r="B10" s="55">
        <v>333222</v>
      </c>
      <c r="C10" s="55">
        <v>242262</v>
      </c>
      <c r="D10" s="55">
        <v>486366</v>
      </c>
      <c r="E10" s="55">
        <v>345764</v>
      </c>
      <c r="F10" s="56">
        <v>232366</v>
      </c>
    </row>
    <row r="11" spans="1:6" ht="15.75" customHeight="1">
      <c r="A11" s="12" t="s">
        <v>22</v>
      </c>
      <c r="B11" s="55">
        <v>1924</v>
      </c>
      <c r="C11" s="57"/>
      <c r="D11" s="57"/>
      <c r="E11" s="55">
        <v>430</v>
      </c>
      <c r="F11" s="58"/>
    </row>
    <row r="12" spans="1:6" ht="15.75" customHeight="1">
      <c r="A12" s="4" t="s">
        <v>5</v>
      </c>
      <c r="B12" s="5"/>
      <c r="C12" s="5"/>
      <c r="D12" s="5"/>
      <c r="E12" s="11"/>
      <c r="F12" s="6"/>
    </row>
    <row r="13" spans="1:6" ht="15.75" customHeight="1">
      <c r="A13" s="4" t="s">
        <v>23</v>
      </c>
      <c r="B13" s="55">
        <v>23877</v>
      </c>
      <c r="C13" s="55">
        <v>28229</v>
      </c>
      <c r="D13" s="55">
        <v>92551</v>
      </c>
      <c r="E13" s="55">
        <v>55574</v>
      </c>
      <c r="F13" s="56">
        <v>79766</v>
      </c>
    </row>
    <row r="14" spans="1:6" ht="15.75" customHeight="1">
      <c r="A14" s="4" t="s">
        <v>24</v>
      </c>
      <c r="B14" s="55">
        <v>195337</v>
      </c>
      <c r="C14" s="55">
        <v>174738</v>
      </c>
      <c r="D14" s="55">
        <v>377156</v>
      </c>
      <c r="E14" s="55">
        <v>264247</v>
      </c>
      <c r="F14" s="56">
        <v>151699</v>
      </c>
    </row>
    <row r="15" spans="1:6" ht="15.75" customHeight="1">
      <c r="A15" s="4" t="s">
        <v>25</v>
      </c>
      <c r="B15" s="55">
        <v>123480</v>
      </c>
      <c r="C15" s="55">
        <v>70826</v>
      </c>
      <c r="D15" s="55">
        <v>115091</v>
      </c>
      <c r="E15" s="55">
        <v>92462</v>
      </c>
      <c r="F15" s="56">
        <v>83266</v>
      </c>
    </row>
    <row r="16" spans="1:6" ht="15.75" customHeight="1">
      <c r="A16" s="12" t="s">
        <v>22</v>
      </c>
      <c r="B16" s="55">
        <v>128</v>
      </c>
      <c r="C16" s="55">
        <v>179</v>
      </c>
      <c r="D16" s="57"/>
      <c r="E16" s="55"/>
      <c r="F16" s="58"/>
    </row>
    <row r="17" spans="1:6" ht="15.75" customHeight="1">
      <c r="A17" s="4" t="s">
        <v>6</v>
      </c>
      <c r="B17" s="5"/>
      <c r="C17" s="11"/>
      <c r="D17" s="5"/>
      <c r="E17" s="5"/>
      <c r="F17" s="6"/>
    </row>
    <row r="18" spans="1:6" ht="15.75" customHeight="1">
      <c r="A18" s="4" t="s">
        <v>26</v>
      </c>
      <c r="B18" s="55">
        <v>4450</v>
      </c>
      <c r="C18" s="55">
        <v>710</v>
      </c>
      <c r="D18" s="55">
        <v>681</v>
      </c>
      <c r="E18" s="55">
        <v>8540</v>
      </c>
      <c r="F18" s="56">
        <v>4254</v>
      </c>
    </row>
    <row r="19" spans="1:6" ht="15.75" customHeight="1">
      <c r="A19" s="4" t="s">
        <v>27</v>
      </c>
      <c r="B19" s="55"/>
      <c r="C19" s="55"/>
      <c r="D19" s="55"/>
      <c r="E19" s="55"/>
      <c r="F19" s="56"/>
    </row>
    <row r="20" spans="1:6" ht="15.75" customHeight="1">
      <c r="A20" s="4" t="s">
        <v>28</v>
      </c>
      <c r="B20" s="55"/>
      <c r="C20" s="55">
        <v>1494</v>
      </c>
      <c r="D20" s="55">
        <v>1247</v>
      </c>
      <c r="E20" s="55">
        <v>240</v>
      </c>
      <c r="F20" s="56">
        <v>22708</v>
      </c>
    </row>
    <row r="21" spans="1:6" ht="15.75" customHeight="1">
      <c r="A21" s="4" t="s">
        <v>29</v>
      </c>
      <c r="B21" s="55">
        <v>973</v>
      </c>
      <c r="C21" s="55">
        <v>21224</v>
      </c>
      <c r="D21" s="55">
        <v>48479</v>
      </c>
      <c r="E21" s="55">
        <v>31404</v>
      </c>
      <c r="F21" s="56">
        <v>32060</v>
      </c>
    </row>
    <row r="22" spans="1:6" ht="15.75" customHeight="1">
      <c r="A22" s="4" t="s">
        <v>30</v>
      </c>
      <c r="B22" s="55">
        <v>4669</v>
      </c>
      <c r="C22" s="55"/>
      <c r="D22" s="55"/>
      <c r="E22" s="55"/>
      <c r="F22" s="56"/>
    </row>
    <row r="23" spans="1:6" ht="15.75" customHeight="1">
      <c r="A23" s="4" t="s">
        <v>31</v>
      </c>
      <c r="B23" s="55">
        <v>1567</v>
      </c>
      <c r="C23" s="55">
        <v>11894</v>
      </c>
      <c r="D23" s="55">
        <v>20191</v>
      </c>
      <c r="E23" s="55">
        <v>17601</v>
      </c>
      <c r="F23" s="56">
        <v>13267</v>
      </c>
    </row>
    <row r="24" spans="1:6" ht="15.75" customHeight="1">
      <c r="A24" s="4" t="s">
        <v>32</v>
      </c>
      <c r="B24" s="55"/>
      <c r="C24" s="55">
        <v>190</v>
      </c>
      <c r="D24" s="55">
        <v>2264</v>
      </c>
      <c r="E24" s="55">
        <v>386</v>
      </c>
      <c r="F24" s="56"/>
    </row>
    <row r="25" spans="1:6" ht="15.75" customHeight="1">
      <c r="A25" s="4" t="s">
        <v>33</v>
      </c>
      <c r="B25" s="55">
        <v>135</v>
      </c>
      <c r="C25" s="55">
        <v>1008</v>
      </c>
      <c r="D25" s="55">
        <v>20380</v>
      </c>
      <c r="E25" s="55">
        <v>10789</v>
      </c>
      <c r="F25" s="56">
        <v>10575</v>
      </c>
    </row>
    <row r="26" spans="1:6" ht="15.75" customHeight="1">
      <c r="A26" s="4" t="s">
        <v>34</v>
      </c>
      <c r="B26" s="59">
        <v>1600</v>
      </c>
      <c r="C26" s="55">
        <v>407</v>
      </c>
      <c r="D26" s="55">
        <v>1411</v>
      </c>
      <c r="E26" s="55">
        <v>2384</v>
      </c>
      <c r="F26" s="56">
        <v>1203</v>
      </c>
    </row>
    <row r="27" spans="1:6" ht="15.75" customHeight="1">
      <c r="A27" s="4" t="s">
        <v>35</v>
      </c>
      <c r="B27" s="55">
        <v>12168</v>
      </c>
      <c r="C27" s="55"/>
      <c r="D27" s="55">
        <v>13990</v>
      </c>
      <c r="E27" s="55"/>
      <c r="F27" s="56">
        <v>573</v>
      </c>
    </row>
    <row r="28" spans="1:6" ht="15.75" customHeight="1">
      <c r="A28" s="4" t="s">
        <v>36</v>
      </c>
      <c r="B28" s="55"/>
      <c r="C28" s="55">
        <v>2251</v>
      </c>
      <c r="D28" s="55">
        <v>4872</v>
      </c>
      <c r="E28" s="55">
        <v>1056</v>
      </c>
      <c r="F28" s="56">
        <v>2165</v>
      </c>
    </row>
    <row r="29" spans="1:6" ht="15.75" customHeight="1">
      <c r="A29" s="4" t="s">
        <v>37</v>
      </c>
      <c r="B29" s="55">
        <v>4231</v>
      </c>
      <c r="C29" s="55">
        <v>3185</v>
      </c>
      <c r="D29" s="55">
        <v>2475</v>
      </c>
      <c r="E29" s="55">
        <v>3515</v>
      </c>
      <c r="F29" s="56">
        <v>3078</v>
      </c>
    </row>
    <row r="30" spans="1:6" ht="15.75" customHeight="1">
      <c r="A30" s="4" t="s">
        <v>38</v>
      </c>
      <c r="B30" s="55">
        <v>70</v>
      </c>
      <c r="C30" s="55">
        <v>929</v>
      </c>
      <c r="D30" s="55">
        <v>3627</v>
      </c>
      <c r="E30" s="55">
        <v>2465</v>
      </c>
      <c r="F30" s="56">
        <v>3876</v>
      </c>
    </row>
    <row r="31" spans="1:6" ht="15.75" customHeight="1">
      <c r="A31" s="4" t="s">
        <v>39</v>
      </c>
      <c r="B31" s="55">
        <v>8932</v>
      </c>
      <c r="C31" s="55">
        <v>4019</v>
      </c>
      <c r="D31" s="55">
        <v>6301</v>
      </c>
      <c r="E31" s="55">
        <v>5219</v>
      </c>
      <c r="F31" s="56">
        <v>7100</v>
      </c>
    </row>
    <row r="32" spans="1:6" ht="15.75" customHeight="1">
      <c r="A32" s="4" t="s">
        <v>40</v>
      </c>
      <c r="B32" s="55">
        <v>2225</v>
      </c>
      <c r="C32" s="55">
        <v>600</v>
      </c>
      <c r="D32" s="55">
        <v>302</v>
      </c>
      <c r="E32" s="55">
        <v>44</v>
      </c>
      <c r="F32" s="56"/>
    </row>
    <row r="33" spans="1:6" ht="15.75" customHeight="1">
      <c r="A33" s="4" t="s">
        <v>41</v>
      </c>
      <c r="B33" s="55">
        <v>116677</v>
      </c>
      <c r="C33" s="55">
        <v>123722</v>
      </c>
      <c r="D33" s="55">
        <v>266789</v>
      </c>
      <c r="E33" s="55">
        <v>182021</v>
      </c>
      <c r="F33" s="56">
        <v>94429</v>
      </c>
    </row>
    <row r="34" spans="1:6" ht="15.75" customHeight="1">
      <c r="A34" s="4" t="s">
        <v>42</v>
      </c>
      <c r="B34" s="55">
        <v>23474</v>
      </c>
      <c r="C34" s="55">
        <v>22376</v>
      </c>
      <c r="D34" s="55">
        <v>67111</v>
      </c>
      <c r="E34" s="55">
        <v>38747</v>
      </c>
      <c r="F34" s="56">
        <v>29589</v>
      </c>
    </row>
    <row r="35" spans="1:6" ht="15.75" customHeight="1">
      <c r="A35" s="4" t="s">
        <v>43</v>
      </c>
      <c r="B35" s="55">
        <v>3931</v>
      </c>
      <c r="C35" s="55">
        <v>2461</v>
      </c>
      <c r="D35" s="55">
        <v>1776</v>
      </c>
      <c r="E35" s="55">
        <v>3028</v>
      </c>
      <c r="F35" s="56">
        <v>4826</v>
      </c>
    </row>
    <row r="36" spans="1:6" ht="15.75" customHeight="1">
      <c r="A36" s="4" t="s">
        <v>44</v>
      </c>
      <c r="B36" s="55">
        <v>157720</v>
      </c>
      <c r="C36" s="55">
        <v>77502</v>
      </c>
      <c r="D36" s="55">
        <v>122902</v>
      </c>
      <c r="E36" s="55">
        <v>104844</v>
      </c>
      <c r="F36" s="56">
        <v>85028</v>
      </c>
    </row>
    <row r="37" spans="1:6" ht="15.75" customHeight="1" thickBot="1">
      <c r="A37" s="7" t="s">
        <v>45</v>
      </c>
      <c r="B37" s="60"/>
      <c r="C37" s="60"/>
      <c r="D37" s="60"/>
      <c r="E37" s="60"/>
      <c r="F37" s="61"/>
    </row>
    <row r="38" spans="1:6" ht="14.25">
      <c r="A38" s="16"/>
      <c r="B38" s="23"/>
      <c r="C38" s="23"/>
      <c r="D38" s="23"/>
      <c r="E38" s="23"/>
      <c r="F38" s="23"/>
    </row>
    <row r="39" spans="1:6" ht="14.25">
      <c r="A39" s="24" t="s">
        <v>81</v>
      </c>
      <c r="B39" s="24"/>
      <c r="C39" s="24"/>
      <c r="D39" s="24"/>
      <c r="E39" s="24"/>
      <c r="F39" s="24"/>
    </row>
  </sheetData>
  <sheetProtection/>
  <mergeCells count="6">
    <mergeCell ref="A1:F1"/>
    <mergeCell ref="A2:F2"/>
    <mergeCell ref="A38:F38"/>
    <mergeCell ref="A39:F39"/>
    <mergeCell ref="A3:A4"/>
    <mergeCell ref="B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2010-03-30T02:08:38Z</cp:lastPrinted>
  <dcterms:created xsi:type="dcterms:W3CDTF">1996-12-17T01:32:42Z</dcterms:created>
  <dcterms:modified xsi:type="dcterms:W3CDTF">2010-09-20T02:57:13Z</dcterms:modified>
  <cp:category/>
  <cp:version/>
  <cp:contentType/>
  <cp:contentStatus/>
</cp:coreProperties>
</file>