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会保险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<sst xmlns="http://schemas.openxmlformats.org/spreadsheetml/2006/main" count="49" uniqueCount="33">
  <si>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社会保险</t>
  </si>
  <si>
    <t>单位：人、万元</t>
  </si>
  <si>
    <t>全市</t>
  </si>
  <si>
    <t>市直</t>
  </si>
  <si>
    <t>源城区</t>
  </si>
  <si>
    <t>江东
新区</t>
  </si>
  <si>
    <t>东源县</t>
  </si>
  <si>
    <t>和平县</t>
  </si>
  <si>
    <t>龙川县</t>
  </si>
  <si>
    <t>紫金县</t>
  </si>
  <si>
    <t>连平县</t>
  </si>
  <si>
    <t>一、社会保险参保人数</t>
  </si>
  <si>
    <t xml:space="preserve">    1、养老保险</t>
  </si>
  <si>
    <t xml:space="preserve">        #企业养老保险</t>
  </si>
  <si>
    <t xml:space="preserve">         机关养老保险</t>
  </si>
  <si>
    <t xml:space="preserve">         城乡养老保险</t>
  </si>
  <si>
    <t xml:space="preserve">    2、工伤保险</t>
  </si>
  <si>
    <t xml:space="preserve">    3、失业保险</t>
  </si>
  <si>
    <t xml:space="preserve">    4、生育保险</t>
  </si>
  <si>
    <t xml:space="preserve">    5、基本医疗保险</t>
  </si>
  <si>
    <t xml:space="preserve">        #城镇职工基本医疗保险</t>
  </si>
  <si>
    <t xml:space="preserve">         城乡居民医疗保险</t>
  </si>
  <si>
    <t>二、社会保险基金征缴收入</t>
  </si>
  <si>
    <t xml:space="preserve">       #企业养老保险</t>
  </si>
  <si>
    <t xml:space="preserve">        机关养老保险</t>
  </si>
  <si>
    <t xml:space="preserve">        城乡养老保险</t>
  </si>
  <si>
    <t xml:space="preserve">    5、医疗保险</t>
  </si>
  <si>
    <t xml:space="preserve">         其他医疗保险</t>
  </si>
  <si>
    <t>三、社会保险待遇支付额</t>
  </si>
  <si>
    <r>
      <t xml:space="preserve">        #</t>
    </r>
    <r>
      <rPr>
        <sz val="10"/>
        <rFont val="宋体"/>
        <family val="0"/>
      </rPr>
      <t>城镇职工基本医疗保险</t>
    </r>
  </si>
  <si>
    <t>四、年末城镇登记失业人数</t>
  </si>
  <si>
    <t>五、年末城镇登记失业率（%）</t>
  </si>
  <si>
    <t>—264—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</si>
</sst>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14" fillId="6" borderId="0" applyNumberFormat="0" applyBorder="0" applyAlignment="0" applyProtection="0"/>
    <xf numFmtId="0" fontId="9" fillId="0" borderId="5" applyNumberFormat="0" applyFill="0" applyAlignment="0" applyProtection="0"/>
    <xf numFmtId="0" fontId="14" fillId="6" borderId="0" applyNumberFormat="0" applyBorder="0" applyAlignment="0" applyProtection="0"/>
    <xf numFmtId="0" fontId="19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16" fillId="2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13" fillId="4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4" fillId="16" borderId="0" applyNumberFormat="0" applyBorder="0" applyAlignment="0" applyProtection="0"/>
    <xf numFmtId="0" fontId="1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 wrapText="1" shrinkToFit="1"/>
    </xf>
    <xf numFmtId="0" fontId="3" fillId="0" borderId="15" xfId="0" applyFont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right" vertical="center" wrapText="1" shrinkToFit="1"/>
    </xf>
    <xf numFmtId="0" fontId="4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177" fontId="4" fillId="0" borderId="18" xfId="0" applyNumberFormat="1" applyFont="1" applyFill="1" applyBorder="1" applyAlignment="1">
      <alignment horizontal="right" vertical="center" wrapText="1" shrinkToFit="1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right" vertical="center" wrapText="1" shrinkToFit="1"/>
    </xf>
    <xf numFmtId="176" fontId="4" fillId="0" borderId="22" xfId="0" applyNumberFormat="1" applyFont="1" applyFill="1" applyBorder="1" applyAlignment="1">
      <alignment horizontal="right" vertical="center" wrapText="1" shrinkToFit="1"/>
    </xf>
    <xf numFmtId="0" fontId="4" fillId="0" borderId="22" xfId="0" applyFont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pane ySplit="3" topLeftCell="A22" activePane="bottomLeft" state="frozen"/>
      <selection pane="bottomLeft" activeCell="A42" sqref="A42:J42"/>
    </sheetView>
  </sheetViews>
  <sheetFormatPr defaultColWidth="9.00390625" defaultRowHeight="14.25"/>
  <cols>
    <col min="1" max="1" width="26.875" style="1" customWidth="1"/>
    <col min="2" max="10" width="7.00390625" style="1" customWidth="1"/>
    <col min="11" max="16384" width="9.0039062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3"/>
    </row>
    <row r="2" spans="1:10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9.5" customHeight="1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8" t="s">
        <v>10</v>
      </c>
    </row>
    <row r="4" spans="1:10" ht="16.5" customHeight="1">
      <c r="A4" s="7" t="s">
        <v>11</v>
      </c>
      <c r="B4" s="8">
        <f aca="true" t="shared" si="0" ref="B4:J4">B5+B9+B10+B11+B12</f>
        <v>5650551</v>
      </c>
      <c r="C4" s="8">
        <f t="shared" si="0"/>
        <v>483133</v>
      </c>
      <c r="D4" s="8">
        <f t="shared" si="0"/>
        <v>526888</v>
      </c>
      <c r="E4" s="8">
        <f t="shared" si="0"/>
        <v>132397</v>
      </c>
      <c r="F4" s="8">
        <f t="shared" si="0"/>
        <v>901239</v>
      </c>
      <c r="G4" s="8">
        <f t="shared" si="0"/>
        <v>743928</v>
      </c>
      <c r="H4" s="8">
        <f t="shared" si="0"/>
        <v>1317774</v>
      </c>
      <c r="I4" s="8">
        <f t="shared" si="0"/>
        <v>952927</v>
      </c>
      <c r="J4" s="19">
        <f t="shared" si="0"/>
        <v>592265</v>
      </c>
    </row>
    <row r="5" spans="1:12" ht="16.5" customHeight="1">
      <c r="A5" s="9" t="s">
        <v>12</v>
      </c>
      <c r="B5" s="10">
        <f aca="true" t="shared" si="1" ref="B5:J5">SUM(B6:B8)</f>
        <v>1683479</v>
      </c>
      <c r="C5" s="10">
        <f t="shared" si="1"/>
        <v>100833</v>
      </c>
      <c r="D5" s="10">
        <f t="shared" si="1"/>
        <v>122174</v>
      </c>
      <c r="E5" s="10">
        <f t="shared" si="1"/>
        <v>37935</v>
      </c>
      <c r="F5" s="10">
        <f t="shared" si="1"/>
        <v>279308</v>
      </c>
      <c r="G5" s="10">
        <f t="shared" si="1"/>
        <v>245417</v>
      </c>
      <c r="H5" s="10">
        <f t="shared" si="1"/>
        <v>422969</v>
      </c>
      <c r="I5" s="10">
        <f t="shared" si="1"/>
        <v>281790</v>
      </c>
      <c r="J5" s="20">
        <f t="shared" si="1"/>
        <v>193053</v>
      </c>
      <c r="L5" s="17"/>
    </row>
    <row r="6" spans="1:12" ht="16.5" customHeight="1">
      <c r="A6" s="9" t="s">
        <v>13</v>
      </c>
      <c r="B6" s="10">
        <f aca="true" t="shared" si="2" ref="B6:B11">SUM(C6:J6)</f>
        <v>286803</v>
      </c>
      <c r="C6" s="10">
        <v>89599</v>
      </c>
      <c r="D6" s="10">
        <v>54593</v>
      </c>
      <c r="E6" s="10">
        <v>4949</v>
      </c>
      <c r="F6" s="10">
        <v>38910</v>
      </c>
      <c r="G6" s="10">
        <v>15590</v>
      </c>
      <c r="H6" s="10">
        <v>40250</v>
      </c>
      <c r="I6" s="10">
        <v>26533</v>
      </c>
      <c r="J6" s="20">
        <v>16379</v>
      </c>
      <c r="L6" s="17"/>
    </row>
    <row r="7" spans="1:12" ht="16.5" customHeight="1">
      <c r="A7" s="9" t="s">
        <v>14</v>
      </c>
      <c r="B7" s="10">
        <f t="shared" si="2"/>
        <v>72744</v>
      </c>
      <c r="C7" s="10">
        <v>11234</v>
      </c>
      <c r="D7" s="10">
        <v>6503</v>
      </c>
      <c r="E7" s="10">
        <v>1548</v>
      </c>
      <c r="F7" s="10">
        <v>9139</v>
      </c>
      <c r="G7" s="10">
        <v>10285</v>
      </c>
      <c r="H7" s="10">
        <v>14319</v>
      </c>
      <c r="I7" s="10">
        <v>11978</v>
      </c>
      <c r="J7" s="20">
        <v>7738</v>
      </c>
      <c r="L7" s="17"/>
    </row>
    <row r="8" spans="1:12" ht="16.5" customHeight="1">
      <c r="A8" s="9" t="s">
        <v>15</v>
      </c>
      <c r="B8" s="10">
        <f t="shared" si="2"/>
        <v>1323932</v>
      </c>
      <c r="C8" s="10"/>
      <c r="D8" s="10">
        <v>61078</v>
      </c>
      <c r="E8" s="10">
        <v>31438</v>
      </c>
      <c r="F8" s="10">
        <v>231259</v>
      </c>
      <c r="G8" s="10">
        <v>219542</v>
      </c>
      <c r="H8" s="10">
        <v>368400</v>
      </c>
      <c r="I8" s="10">
        <v>243279</v>
      </c>
      <c r="J8" s="20">
        <v>168936</v>
      </c>
      <c r="L8" s="17"/>
    </row>
    <row r="9" spans="1:12" ht="16.5" customHeight="1">
      <c r="A9" s="9" t="s">
        <v>16</v>
      </c>
      <c r="B9" s="10">
        <f t="shared" si="2"/>
        <v>304105</v>
      </c>
      <c r="C9" s="10">
        <v>94852</v>
      </c>
      <c r="D9" s="10">
        <v>49304</v>
      </c>
      <c r="E9" s="10">
        <v>5129</v>
      </c>
      <c r="F9" s="10">
        <v>41640</v>
      </c>
      <c r="G9" s="10">
        <v>21401</v>
      </c>
      <c r="H9" s="10">
        <v>39308</v>
      </c>
      <c r="I9" s="10">
        <v>32797</v>
      </c>
      <c r="J9" s="20">
        <v>19674</v>
      </c>
      <c r="L9" s="17"/>
    </row>
    <row r="10" spans="1:12" ht="16.5" customHeight="1">
      <c r="A10" s="9" t="s">
        <v>17</v>
      </c>
      <c r="B10" s="10">
        <f t="shared" si="2"/>
        <v>242288</v>
      </c>
      <c r="C10" s="10">
        <v>86581</v>
      </c>
      <c r="D10" s="10">
        <v>43883</v>
      </c>
      <c r="E10" s="10">
        <v>3531</v>
      </c>
      <c r="F10" s="10">
        <v>32609</v>
      </c>
      <c r="G10" s="10">
        <v>11013</v>
      </c>
      <c r="H10" s="10">
        <v>31504</v>
      </c>
      <c r="I10" s="10">
        <v>21154</v>
      </c>
      <c r="J10" s="20">
        <v>12013</v>
      </c>
      <c r="L10" s="17"/>
    </row>
    <row r="11" spans="1:12" ht="16.5" customHeight="1">
      <c r="A11" s="9" t="s">
        <v>18</v>
      </c>
      <c r="B11" s="10">
        <f t="shared" si="2"/>
        <v>306557</v>
      </c>
      <c r="C11" s="10">
        <v>96203</v>
      </c>
      <c r="D11" s="10">
        <v>48650</v>
      </c>
      <c r="E11" s="10">
        <v>4910</v>
      </c>
      <c r="F11" s="10">
        <v>40706</v>
      </c>
      <c r="G11" s="10">
        <v>20701</v>
      </c>
      <c r="H11" s="10">
        <v>44425</v>
      </c>
      <c r="I11" s="10">
        <v>31931</v>
      </c>
      <c r="J11" s="20">
        <v>19031</v>
      </c>
      <c r="L11" s="17"/>
    </row>
    <row r="12" spans="1:12" ht="16.5" customHeight="1">
      <c r="A12" s="9" t="s">
        <v>19</v>
      </c>
      <c r="B12" s="10">
        <f aca="true" t="shared" si="3" ref="B12:J12">SUM(B13:B14)</f>
        <v>3114122</v>
      </c>
      <c r="C12" s="10">
        <f t="shared" si="3"/>
        <v>104664</v>
      </c>
      <c r="D12" s="10">
        <f t="shared" si="3"/>
        <v>262877</v>
      </c>
      <c r="E12" s="10">
        <f t="shared" si="3"/>
        <v>80892</v>
      </c>
      <c r="F12" s="10">
        <f t="shared" si="3"/>
        <v>506976</v>
      </c>
      <c r="G12" s="10">
        <f t="shared" si="3"/>
        <v>445396</v>
      </c>
      <c r="H12" s="10">
        <f t="shared" si="3"/>
        <v>779568</v>
      </c>
      <c r="I12" s="10">
        <f t="shared" si="3"/>
        <v>585255</v>
      </c>
      <c r="J12" s="20">
        <f t="shared" si="3"/>
        <v>348494</v>
      </c>
      <c r="L12" s="17"/>
    </row>
    <row r="13" spans="1:12" ht="16.5" customHeight="1">
      <c r="A13" s="9" t="s">
        <v>20</v>
      </c>
      <c r="B13" s="10">
        <f aca="true" t="shared" si="4" ref="B13:B21">SUM(C13:J13)</f>
        <v>361799</v>
      </c>
      <c r="C13" s="11">
        <v>104664</v>
      </c>
      <c r="D13" s="11">
        <v>54210</v>
      </c>
      <c r="E13" s="11">
        <v>5628</v>
      </c>
      <c r="F13" s="11">
        <v>47711</v>
      </c>
      <c r="G13" s="11">
        <v>27132</v>
      </c>
      <c r="H13" s="11">
        <v>56928</v>
      </c>
      <c r="I13" s="11">
        <v>40464</v>
      </c>
      <c r="J13" s="21">
        <v>25062</v>
      </c>
      <c r="L13" s="17"/>
    </row>
    <row r="14" spans="1:12" ht="16.5" customHeight="1">
      <c r="A14" s="9" t="s">
        <v>21</v>
      </c>
      <c r="B14" s="10">
        <f t="shared" si="4"/>
        <v>2752323</v>
      </c>
      <c r="C14" s="10"/>
      <c r="D14" s="10">
        <v>208667</v>
      </c>
      <c r="E14" s="10">
        <v>75264</v>
      </c>
      <c r="F14" s="10">
        <v>459265</v>
      </c>
      <c r="G14" s="10">
        <v>418264</v>
      </c>
      <c r="H14" s="10">
        <v>722640</v>
      </c>
      <c r="I14" s="10">
        <v>544791</v>
      </c>
      <c r="J14" s="20">
        <v>323432</v>
      </c>
      <c r="L14" s="17"/>
    </row>
    <row r="15" spans="1:12" ht="16.5" customHeight="1">
      <c r="A15" s="9" t="s">
        <v>22</v>
      </c>
      <c r="B15" s="10">
        <f aca="true" t="shared" si="5" ref="B15:J15">B16+B20+B21+B22+B23</f>
        <v>940713</v>
      </c>
      <c r="C15" s="10">
        <f t="shared" si="5"/>
        <v>196907</v>
      </c>
      <c r="D15" s="10">
        <f t="shared" si="5"/>
        <v>102843</v>
      </c>
      <c r="E15" s="10">
        <f t="shared" si="5"/>
        <v>15735</v>
      </c>
      <c r="F15" s="10">
        <f t="shared" si="5"/>
        <v>127268</v>
      </c>
      <c r="G15" s="10">
        <f t="shared" si="5"/>
        <v>100259</v>
      </c>
      <c r="H15" s="10">
        <f t="shared" si="5"/>
        <v>186289</v>
      </c>
      <c r="I15" s="10">
        <f t="shared" si="5"/>
        <v>131217</v>
      </c>
      <c r="J15" s="20">
        <f t="shared" si="5"/>
        <v>80195</v>
      </c>
      <c r="L15" s="17"/>
    </row>
    <row r="16" spans="1:12" ht="16.5" customHeight="1">
      <c r="A16" s="9" t="s">
        <v>12</v>
      </c>
      <c r="B16" s="10">
        <f aca="true" t="shared" si="6" ref="B16:J16">SUM(B17:B19)</f>
        <v>724842</v>
      </c>
      <c r="C16" s="10">
        <f t="shared" si="6"/>
        <v>153664</v>
      </c>
      <c r="D16" s="10">
        <f t="shared" si="6"/>
        <v>78264</v>
      </c>
      <c r="E16" s="10">
        <f t="shared" si="6"/>
        <v>12032</v>
      </c>
      <c r="F16" s="10">
        <f t="shared" si="6"/>
        <v>97126</v>
      </c>
      <c r="G16" s="10">
        <f t="shared" si="6"/>
        <v>77423</v>
      </c>
      <c r="H16" s="10">
        <f t="shared" si="6"/>
        <v>145402</v>
      </c>
      <c r="I16" s="10">
        <f t="shared" si="6"/>
        <v>99868</v>
      </c>
      <c r="J16" s="20">
        <f t="shared" si="6"/>
        <v>61063</v>
      </c>
      <c r="L16" s="17"/>
    </row>
    <row r="17" spans="1:12" ht="16.5" customHeight="1">
      <c r="A17" s="9" t="s">
        <v>23</v>
      </c>
      <c r="B17" s="10">
        <f t="shared" si="4"/>
        <v>230544</v>
      </c>
      <c r="C17" s="10">
        <v>78247</v>
      </c>
      <c r="D17" s="10">
        <v>40039</v>
      </c>
      <c r="E17" s="10">
        <v>3427</v>
      </c>
      <c r="F17" s="10">
        <v>28974</v>
      </c>
      <c r="G17" s="10">
        <v>13415</v>
      </c>
      <c r="H17" s="10">
        <v>32469</v>
      </c>
      <c r="I17" s="10">
        <v>20157</v>
      </c>
      <c r="J17" s="20">
        <v>13816</v>
      </c>
      <c r="L17" s="17"/>
    </row>
    <row r="18" spans="1:12" ht="16.5" customHeight="1">
      <c r="A18" s="9" t="s">
        <v>24</v>
      </c>
      <c r="B18" s="10">
        <f t="shared" si="4"/>
        <v>483909</v>
      </c>
      <c r="C18" s="10">
        <v>75417</v>
      </c>
      <c r="D18" s="10">
        <v>37788</v>
      </c>
      <c r="E18" s="10">
        <v>8353</v>
      </c>
      <c r="F18" s="10">
        <v>66551</v>
      </c>
      <c r="G18" s="10">
        <v>62547</v>
      </c>
      <c r="H18" s="10">
        <v>110533</v>
      </c>
      <c r="I18" s="10">
        <v>77606</v>
      </c>
      <c r="J18" s="20">
        <v>45114</v>
      </c>
      <c r="L18" s="17"/>
    </row>
    <row r="19" spans="1:12" ht="16.5" customHeight="1">
      <c r="A19" s="9" t="s">
        <v>25</v>
      </c>
      <c r="B19" s="10">
        <f t="shared" si="4"/>
        <v>10389</v>
      </c>
      <c r="C19" s="10"/>
      <c r="D19" s="10">
        <v>437</v>
      </c>
      <c r="E19" s="10">
        <v>252</v>
      </c>
      <c r="F19" s="10">
        <v>1601</v>
      </c>
      <c r="G19" s="10">
        <v>1461</v>
      </c>
      <c r="H19" s="10">
        <v>2400</v>
      </c>
      <c r="I19" s="10">
        <v>2105</v>
      </c>
      <c r="J19" s="20">
        <v>2133</v>
      </c>
      <c r="L19" s="17"/>
    </row>
    <row r="20" spans="1:12" ht="16.5" customHeight="1">
      <c r="A20" s="9" t="s">
        <v>16</v>
      </c>
      <c r="B20" s="10">
        <f t="shared" si="4"/>
        <v>4306</v>
      </c>
      <c r="C20" s="10">
        <v>1226</v>
      </c>
      <c r="D20" s="10">
        <v>615</v>
      </c>
      <c r="E20" s="10">
        <v>351</v>
      </c>
      <c r="F20" s="10">
        <v>662</v>
      </c>
      <c r="G20" s="10">
        <v>264</v>
      </c>
      <c r="H20" s="10">
        <v>576</v>
      </c>
      <c r="I20" s="10">
        <v>324</v>
      </c>
      <c r="J20" s="20">
        <v>288</v>
      </c>
      <c r="L20" s="17"/>
    </row>
    <row r="21" spans="1:12" ht="16.5" customHeight="1">
      <c r="A21" s="9" t="s">
        <v>17</v>
      </c>
      <c r="B21" s="10">
        <f t="shared" si="4"/>
        <v>5722</v>
      </c>
      <c r="C21" s="10">
        <v>2287</v>
      </c>
      <c r="D21" s="10">
        <v>919</v>
      </c>
      <c r="E21" s="10">
        <v>81</v>
      </c>
      <c r="F21" s="10">
        <v>722</v>
      </c>
      <c r="G21" s="10">
        <v>271</v>
      </c>
      <c r="H21" s="10">
        <v>685</v>
      </c>
      <c r="I21" s="10">
        <v>430</v>
      </c>
      <c r="J21" s="20">
        <v>327</v>
      </c>
      <c r="L21" s="17"/>
    </row>
    <row r="22" spans="1:12" ht="16.5" customHeight="1">
      <c r="A22" s="9" t="s">
        <v>18</v>
      </c>
      <c r="B22" s="10">
        <v>6782</v>
      </c>
      <c r="C22" s="10">
        <v>2103</v>
      </c>
      <c r="D22" s="10">
        <v>872</v>
      </c>
      <c r="E22" s="10">
        <v>106</v>
      </c>
      <c r="F22" s="10">
        <v>896</v>
      </c>
      <c r="G22" s="10">
        <v>592</v>
      </c>
      <c r="H22" s="10">
        <v>1038</v>
      </c>
      <c r="I22" s="10">
        <v>685</v>
      </c>
      <c r="J22" s="20">
        <v>490</v>
      </c>
      <c r="L22" s="17"/>
    </row>
    <row r="23" spans="1:12" ht="16.5" customHeight="1">
      <c r="A23" s="9" t="s">
        <v>26</v>
      </c>
      <c r="B23" s="10">
        <f aca="true" t="shared" si="7" ref="B23:J23">SUM(B24:B26)</f>
        <v>199061</v>
      </c>
      <c r="C23" s="10">
        <f t="shared" si="7"/>
        <v>37627</v>
      </c>
      <c r="D23" s="10">
        <f t="shared" si="7"/>
        <v>22173</v>
      </c>
      <c r="E23" s="10">
        <f t="shared" si="7"/>
        <v>3165</v>
      </c>
      <c r="F23" s="10">
        <f t="shared" si="7"/>
        <v>27862</v>
      </c>
      <c r="G23" s="10">
        <f t="shared" si="7"/>
        <v>21709</v>
      </c>
      <c r="H23" s="10">
        <f t="shared" si="7"/>
        <v>38588</v>
      </c>
      <c r="I23" s="10">
        <f t="shared" si="7"/>
        <v>29910</v>
      </c>
      <c r="J23" s="20">
        <f t="shared" si="7"/>
        <v>18027</v>
      </c>
      <c r="L23" s="17"/>
    </row>
    <row r="24" spans="1:12" ht="16.5" customHeight="1">
      <c r="A24" s="9" t="s">
        <v>20</v>
      </c>
      <c r="B24" s="10">
        <v>128827</v>
      </c>
      <c r="C24" s="10">
        <v>36788</v>
      </c>
      <c r="D24" s="10">
        <v>16486</v>
      </c>
      <c r="E24" s="10">
        <v>1956</v>
      </c>
      <c r="F24" s="10">
        <v>16269</v>
      </c>
      <c r="G24" s="10">
        <v>11159</v>
      </c>
      <c r="H24" s="10">
        <v>20828</v>
      </c>
      <c r="I24" s="10">
        <v>15440</v>
      </c>
      <c r="J24" s="20">
        <v>9901</v>
      </c>
      <c r="L24" s="17"/>
    </row>
    <row r="25" spans="1:12" ht="16.5" customHeight="1">
      <c r="A25" s="9" t="s">
        <v>21</v>
      </c>
      <c r="B25" s="10">
        <f>SUM(C25:J25)</f>
        <v>67296</v>
      </c>
      <c r="C25" s="10"/>
      <c r="D25" s="10">
        <v>5243</v>
      </c>
      <c r="E25" s="10">
        <v>1166</v>
      </c>
      <c r="F25" s="10">
        <v>11209</v>
      </c>
      <c r="G25" s="10">
        <v>10321</v>
      </c>
      <c r="H25" s="10">
        <v>17311</v>
      </c>
      <c r="I25" s="10">
        <v>14129</v>
      </c>
      <c r="J25" s="20">
        <v>7917</v>
      </c>
      <c r="L25" s="17"/>
    </row>
    <row r="26" spans="1:12" ht="16.5" customHeight="1">
      <c r="A26" s="9" t="s">
        <v>27</v>
      </c>
      <c r="B26" s="10">
        <v>2938</v>
      </c>
      <c r="C26" s="10">
        <v>839</v>
      </c>
      <c r="D26" s="10">
        <v>444</v>
      </c>
      <c r="E26" s="10">
        <v>43</v>
      </c>
      <c r="F26" s="10">
        <v>384</v>
      </c>
      <c r="G26" s="10">
        <v>229</v>
      </c>
      <c r="H26" s="10">
        <v>449</v>
      </c>
      <c r="I26" s="10">
        <v>341</v>
      </c>
      <c r="J26" s="20">
        <v>209</v>
      </c>
      <c r="L26" s="17"/>
    </row>
    <row r="27" spans="1:12" ht="16.5" customHeight="1">
      <c r="A27" s="9" t="s">
        <v>28</v>
      </c>
      <c r="B27" s="10">
        <f aca="true" t="shared" si="8" ref="B27:J27">B28+B32+B33+B34+B35</f>
        <v>1157659</v>
      </c>
      <c r="C27" s="10">
        <f t="shared" si="8"/>
        <v>110209</v>
      </c>
      <c r="D27" s="10">
        <f t="shared" si="8"/>
        <v>107110</v>
      </c>
      <c r="E27" s="10">
        <f t="shared" si="8"/>
        <v>16792</v>
      </c>
      <c r="F27" s="10">
        <f t="shared" si="8"/>
        <v>182700</v>
      </c>
      <c r="G27" s="10">
        <f t="shared" si="8"/>
        <v>155868</v>
      </c>
      <c r="H27" s="10">
        <f t="shared" si="8"/>
        <v>263407</v>
      </c>
      <c r="I27" s="10">
        <f t="shared" si="8"/>
        <v>196215</v>
      </c>
      <c r="J27" s="20">
        <f t="shared" si="8"/>
        <v>125358</v>
      </c>
      <c r="L27" s="17"/>
    </row>
    <row r="28" spans="1:12" ht="16.5" customHeight="1">
      <c r="A28" s="9" t="s">
        <v>12</v>
      </c>
      <c r="B28" s="10">
        <f aca="true" t="shared" si="9" ref="B28:J28">SUM(B29:B31)</f>
        <v>801566</v>
      </c>
      <c r="C28" s="10">
        <f t="shared" si="9"/>
        <v>69915</v>
      </c>
      <c r="D28" s="10">
        <f t="shared" si="9"/>
        <v>65665</v>
      </c>
      <c r="E28" s="10">
        <f t="shared" si="9"/>
        <v>9030</v>
      </c>
      <c r="F28" s="10">
        <f t="shared" si="9"/>
        <v>129418</v>
      </c>
      <c r="G28" s="10">
        <f t="shared" si="9"/>
        <v>116723</v>
      </c>
      <c r="H28" s="10">
        <f t="shared" si="9"/>
        <v>183411</v>
      </c>
      <c r="I28" s="10">
        <f t="shared" si="9"/>
        <v>138877</v>
      </c>
      <c r="J28" s="20">
        <f t="shared" si="9"/>
        <v>88527</v>
      </c>
      <c r="L28" s="17"/>
    </row>
    <row r="29" spans="1:12" ht="16.5" customHeight="1">
      <c r="A29" s="9" t="s">
        <v>13</v>
      </c>
      <c r="B29" s="10">
        <v>200067</v>
      </c>
      <c r="C29" s="10">
        <v>21334</v>
      </c>
      <c r="D29" s="10">
        <v>26640</v>
      </c>
      <c r="E29" s="10">
        <v>701</v>
      </c>
      <c r="F29" s="10">
        <v>28042</v>
      </c>
      <c r="G29" s="10">
        <v>24172</v>
      </c>
      <c r="H29" s="10">
        <v>40929</v>
      </c>
      <c r="I29" s="10">
        <v>32663</v>
      </c>
      <c r="J29" s="20">
        <v>25586</v>
      </c>
      <c r="L29" s="17"/>
    </row>
    <row r="30" spans="1:12" ht="16.5" customHeight="1">
      <c r="A30" s="9" t="s">
        <v>14</v>
      </c>
      <c r="B30" s="10">
        <f aca="true" t="shared" si="10" ref="B30:B32">SUM(C30:J30)</f>
        <v>514784</v>
      </c>
      <c r="C30" s="10">
        <v>48581</v>
      </c>
      <c r="D30" s="10">
        <v>35455</v>
      </c>
      <c r="E30" s="10">
        <v>5939</v>
      </c>
      <c r="F30" s="10">
        <v>86403</v>
      </c>
      <c r="G30" s="10">
        <v>79072</v>
      </c>
      <c r="H30" s="10">
        <v>118594</v>
      </c>
      <c r="I30" s="10">
        <v>88189</v>
      </c>
      <c r="J30" s="20">
        <v>52551</v>
      </c>
      <c r="L30" s="17"/>
    </row>
    <row r="31" spans="1:12" ht="16.5" customHeight="1">
      <c r="A31" s="9" t="s">
        <v>15</v>
      </c>
      <c r="B31" s="10">
        <f t="shared" si="10"/>
        <v>86715</v>
      </c>
      <c r="C31" s="10"/>
      <c r="D31" s="10">
        <v>3570</v>
      </c>
      <c r="E31" s="10">
        <v>2390</v>
      </c>
      <c r="F31" s="10">
        <v>14973</v>
      </c>
      <c r="G31" s="10">
        <v>13479</v>
      </c>
      <c r="H31" s="10">
        <v>23888</v>
      </c>
      <c r="I31" s="10">
        <v>18025</v>
      </c>
      <c r="J31" s="20">
        <v>10390</v>
      </c>
      <c r="L31" s="17"/>
    </row>
    <row r="32" spans="1:12" ht="16.5" customHeight="1">
      <c r="A32" s="9" t="s">
        <v>16</v>
      </c>
      <c r="B32" s="10">
        <f t="shared" si="10"/>
        <v>6244</v>
      </c>
      <c r="C32" s="10">
        <v>2339</v>
      </c>
      <c r="D32" s="10">
        <v>698</v>
      </c>
      <c r="E32" s="10">
        <v>221</v>
      </c>
      <c r="F32" s="10">
        <v>1137</v>
      </c>
      <c r="G32" s="10">
        <v>464</v>
      </c>
      <c r="H32" s="10">
        <v>588</v>
      </c>
      <c r="I32" s="10">
        <v>648</v>
      </c>
      <c r="J32" s="20">
        <v>149</v>
      </c>
      <c r="L32" s="17"/>
    </row>
    <row r="33" spans="1:12" ht="16.5" customHeight="1">
      <c r="A33" s="9" t="s">
        <v>17</v>
      </c>
      <c r="B33" s="10">
        <v>6380</v>
      </c>
      <c r="C33" s="10">
        <v>4110</v>
      </c>
      <c r="D33" s="10">
        <v>533</v>
      </c>
      <c r="E33" s="10">
        <v>11</v>
      </c>
      <c r="F33" s="10">
        <v>797</v>
      </c>
      <c r="G33" s="10">
        <v>108</v>
      </c>
      <c r="H33" s="10">
        <v>160</v>
      </c>
      <c r="I33" s="10">
        <v>125</v>
      </c>
      <c r="J33" s="20">
        <v>536</v>
      </c>
      <c r="L33" s="17"/>
    </row>
    <row r="34" spans="1:12" ht="16.5" customHeight="1">
      <c r="A34" s="9" t="s">
        <v>18</v>
      </c>
      <c r="B34" s="10">
        <v>6566</v>
      </c>
      <c r="C34" s="10">
        <v>2583</v>
      </c>
      <c r="D34" s="10">
        <v>1237</v>
      </c>
      <c r="E34" s="10">
        <v>118</v>
      </c>
      <c r="F34" s="10">
        <v>574</v>
      </c>
      <c r="G34" s="10">
        <v>429</v>
      </c>
      <c r="H34" s="10">
        <v>710</v>
      </c>
      <c r="I34" s="10">
        <v>575</v>
      </c>
      <c r="J34" s="20">
        <v>340</v>
      </c>
      <c r="L34" s="17"/>
    </row>
    <row r="35" spans="1:12" ht="16.5" customHeight="1">
      <c r="A35" s="9" t="s">
        <v>19</v>
      </c>
      <c r="B35" s="10">
        <f aca="true" t="shared" si="11" ref="B35:J35">SUM(B36:B38)</f>
        <v>336903</v>
      </c>
      <c r="C35" s="10">
        <f t="shared" si="11"/>
        <v>31262</v>
      </c>
      <c r="D35" s="10">
        <f t="shared" si="11"/>
        <v>38977</v>
      </c>
      <c r="E35" s="10">
        <f t="shared" si="11"/>
        <v>7412</v>
      </c>
      <c r="F35" s="10">
        <f t="shared" si="11"/>
        <v>50774</v>
      </c>
      <c r="G35" s="10">
        <f t="shared" si="11"/>
        <v>38144</v>
      </c>
      <c r="H35" s="10">
        <f t="shared" si="11"/>
        <v>78538</v>
      </c>
      <c r="I35" s="10">
        <f t="shared" si="11"/>
        <v>55990</v>
      </c>
      <c r="J35" s="20">
        <f t="shared" si="11"/>
        <v>35806</v>
      </c>
      <c r="L35" s="17"/>
    </row>
    <row r="36" spans="1:12" ht="16.5" customHeight="1">
      <c r="A36" s="9" t="s">
        <v>29</v>
      </c>
      <c r="B36" s="10">
        <v>122597</v>
      </c>
      <c r="C36" s="10">
        <v>31047</v>
      </c>
      <c r="D36" s="10">
        <v>13133</v>
      </c>
      <c r="E36" s="10">
        <v>1350</v>
      </c>
      <c r="F36" s="10">
        <v>14920</v>
      </c>
      <c r="G36" s="10">
        <v>11467</v>
      </c>
      <c r="H36" s="10">
        <v>22866</v>
      </c>
      <c r="I36" s="10">
        <v>16902</v>
      </c>
      <c r="J36" s="20">
        <v>10912</v>
      </c>
      <c r="L36" s="17"/>
    </row>
    <row r="37" spans="1:12" ht="16.5" customHeight="1">
      <c r="A37" s="9" t="s">
        <v>21</v>
      </c>
      <c r="B37" s="10">
        <f>SUM(C37:J37)</f>
        <v>212017</v>
      </c>
      <c r="C37" s="10"/>
      <c r="D37" s="10">
        <v>25421</v>
      </c>
      <c r="E37" s="10">
        <v>6062</v>
      </c>
      <c r="F37" s="10">
        <v>35154</v>
      </c>
      <c r="G37" s="10">
        <v>26036</v>
      </c>
      <c r="H37" s="10">
        <v>55672</v>
      </c>
      <c r="I37" s="10">
        <v>39088</v>
      </c>
      <c r="J37" s="20">
        <v>24584</v>
      </c>
      <c r="L37" s="17"/>
    </row>
    <row r="38" spans="1:12" ht="16.5" customHeight="1">
      <c r="A38" s="9" t="s">
        <v>27</v>
      </c>
      <c r="B38" s="10">
        <v>2289</v>
      </c>
      <c r="C38" s="10">
        <v>215</v>
      </c>
      <c r="D38" s="10">
        <v>423</v>
      </c>
      <c r="E38" s="10"/>
      <c r="F38" s="10">
        <v>700</v>
      </c>
      <c r="G38" s="10">
        <v>641</v>
      </c>
      <c r="H38" s="10"/>
      <c r="I38" s="10"/>
      <c r="J38" s="20">
        <v>310</v>
      </c>
      <c r="L38" s="17"/>
    </row>
    <row r="39" spans="1:12" ht="16.5" customHeight="1">
      <c r="A39" s="9" t="s">
        <v>30</v>
      </c>
      <c r="B39" s="10">
        <v>8906</v>
      </c>
      <c r="C39" s="10">
        <v>456</v>
      </c>
      <c r="D39" s="10">
        <v>1740</v>
      </c>
      <c r="E39" s="10">
        <v>43</v>
      </c>
      <c r="F39" s="10">
        <v>1344</v>
      </c>
      <c r="G39" s="10">
        <v>929</v>
      </c>
      <c r="H39" s="10">
        <v>1783</v>
      </c>
      <c r="I39" s="10">
        <v>1521</v>
      </c>
      <c r="J39" s="20">
        <v>1090</v>
      </c>
      <c r="L39" s="17"/>
    </row>
    <row r="40" spans="1:12" ht="16.5" customHeight="1">
      <c r="A40" s="12" t="s">
        <v>31</v>
      </c>
      <c r="B40" s="13">
        <v>2.28</v>
      </c>
      <c r="C40" s="13">
        <v>2.05</v>
      </c>
      <c r="D40" s="13">
        <v>2.28</v>
      </c>
      <c r="E40" s="13">
        <v>2.2</v>
      </c>
      <c r="F40" s="13">
        <v>2.54</v>
      </c>
      <c r="G40" s="13">
        <v>2.2</v>
      </c>
      <c r="H40" s="13">
        <v>2.26</v>
      </c>
      <c r="I40" s="13">
        <v>2.28</v>
      </c>
      <c r="J40" s="22">
        <v>2.24</v>
      </c>
      <c r="L40" s="17"/>
    </row>
    <row r="41" spans="1:10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" customHeight="1">
      <c r="A42" s="15" t="s">
        <v>32</v>
      </c>
      <c r="B42" s="15"/>
      <c r="C42" s="15"/>
      <c r="D42" s="15"/>
      <c r="E42" s="15"/>
      <c r="F42" s="15"/>
      <c r="G42" s="16"/>
      <c r="H42" s="16"/>
      <c r="I42" s="16"/>
      <c r="J42" s="16"/>
    </row>
    <row r="43" spans="2:10" ht="14.25">
      <c r="B43" s="17"/>
      <c r="C43" s="17"/>
      <c r="D43" s="17"/>
      <c r="E43" s="17"/>
      <c r="F43" s="17"/>
      <c r="G43" s="17"/>
      <c r="H43" s="17"/>
      <c r="I43" s="17"/>
      <c r="J43" s="17"/>
    </row>
  </sheetData>
  <sheetProtection/>
  <mergeCells count="4">
    <mergeCell ref="A1:J1"/>
    <mergeCell ref="A2:J2"/>
    <mergeCell ref="A41:J41"/>
    <mergeCell ref="A42:J4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 scale="90"/>
  <ignoredErrors>
    <ignoredError sqref="B12" formula="1"/>
    <ignoredError sqref="C35:J35 C28:J28 C5:J5 C16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2018-11-28T08:12:50Z</cp:lastPrinted>
  <dcterms:created xsi:type="dcterms:W3CDTF">2009-03-03T03:36:12Z</dcterms:created>
  <dcterms:modified xsi:type="dcterms:W3CDTF">2020-09-21T13:13:49Z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