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11385"/>
  </bookViews>
  <sheets>
    <sheet name="2019年河源市全市" sheetId="11" r:id="rId1"/>
  </sheets>
  <calcPr calcId="144525"/>
</workbook>
</file>

<file path=xl/sharedStrings.xml><?xml version="1.0" encoding="utf-8"?>
<sst xmlns="http://schemas.openxmlformats.org/spreadsheetml/2006/main" count="322">
  <si>
    <t>河源市2019年新能源汽车推广应用省级专项资金计划（2019年补贴车辆）</t>
  </si>
  <si>
    <t>序号</t>
  </si>
  <si>
    <t>车辆运营单位（或个人姓名）  （1）</t>
  </si>
  <si>
    <t>汽车生产企业
（2）</t>
  </si>
  <si>
    <t>商标
（3）</t>
  </si>
  <si>
    <t>车辆种类
（4）</t>
  </si>
  <si>
    <t>车辆型号  （5）</t>
  </si>
  <si>
    <t>用途（6）</t>
  </si>
  <si>
    <t>车牌号码    （7）</t>
  </si>
  <si>
    <t>行驶证时间（年/月/日）（8）</t>
  </si>
  <si>
    <t>车辆价格（含国补）（万元/辆）（9）</t>
  </si>
  <si>
    <t>国家购车补贴（己补给生产企业）
（万元/辆）（10）</t>
  </si>
  <si>
    <t>地方补贴金额（万元/辆）（11）</t>
  </si>
  <si>
    <t>河源市粤运绿都公共交通有限公司</t>
  </si>
  <si>
    <t>郑州宇通客车股份有限公司</t>
  </si>
  <si>
    <t>宇通</t>
  </si>
  <si>
    <t>纯电动客车</t>
  </si>
  <si>
    <t>ZK6815BEVG9A</t>
  </si>
  <si>
    <t>公交客车</t>
  </si>
  <si>
    <t>粤P06722D</t>
  </si>
  <si>
    <t>粤P06773D</t>
  </si>
  <si>
    <t>粤P06732D</t>
  </si>
  <si>
    <t>粤P06707D</t>
  </si>
  <si>
    <t>粤P06706D</t>
  </si>
  <si>
    <t>粤P06737D</t>
  </si>
  <si>
    <t>粤P08306D</t>
  </si>
  <si>
    <t>粤P06752D</t>
  </si>
  <si>
    <t>粤P06709D</t>
  </si>
  <si>
    <t>粤P00688D</t>
  </si>
  <si>
    <t>粤P06777D</t>
  </si>
  <si>
    <t>粤P06786D</t>
  </si>
  <si>
    <t>粤P06796D</t>
  </si>
  <si>
    <t>粤P01380D</t>
  </si>
  <si>
    <t>粤P06725D</t>
  </si>
  <si>
    <t>粤P06868D</t>
  </si>
  <si>
    <t>粤P06781D</t>
  </si>
  <si>
    <t>粤P06750D</t>
  </si>
  <si>
    <t>粤P06756D</t>
  </si>
  <si>
    <t>粤P06776D</t>
  </si>
  <si>
    <t>粤P06789D</t>
  </si>
  <si>
    <t>粤P06758D</t>
  </si>
  <si>
    <t>粤P06730D</t>
  </si>
  <si>
    <t>粤P06993D</t>
  </si>
  <si>
    <t>粤P06799D</t>
  </si>
  <si>
    <t>粤P08308D</t>
  </si>
  <si>
    <t>粤P06770D</t>
  </si>
  <si>
    <t>粤P06767D</t>
  </si>
  <si>
    <t>粤P06792D</t>
  </si>
  <si>
    <t>粤P00012D</t>
  </si>
  <si>
    <t>粤P06798D</t>
  </si>
  <si>
    <t>粤P02318D</t>
  </si>
  <si>
    <t>粤P08386D</t>
  </si>
  <si>
    <t>粤P06702D</t>
  </si>
  <si>
    <t>粤P07186D</t>
  </si>
  <si>
    <t>粤P02316D</t>
  </si>
  <si>
    <t>粤P02678D</t>
  </si>
  <si>
    <t>粤P01893D</t>
  </si>
  <si>
    <t>粤P06728D</t>
  </si>
  <si>
    <t>粤P06727D</t>
  </si>
  <si>
    <t>和平县西郊运输有限公司</t>
  </si>
  <si>
    <t>金龙联合汽车工业（苏州）有限公司</t>
  </si>
  <si>
    <t>海格牌</t>
  </si>
  <si>
    <t>KLQ6800GEVN8</t>
  </si>
  <si>
    <t>粤P08368D</t>
  </si>
  <si>
    <t>粤R08352D</t>
  </si>
  <si>
    <t>粤R08397D</t>
  </si>
  <si>
    <t>粤R08610D</t>
  </si>
  <si>
    <t>KLQ6800GEVN10</t>
  </si>
  <si>
    <t>粤R08962D</t>
  </si>
  <si>
    <t>粤R07455D</t>
  </si>
  <si>
    <t>粤R08782D</t>
  </si>
  <si>
    <t>粤R08315D</t>
  </si>
  <si>
    <t>粤R08304D</t>
  </si>
  <si>
    <t>粤R07353D</t>
  </si>
  <si>
    <t>广东潮运汽车运输有限公司河源分公司</t>
  </si>
  <si>
    <t>北京汽车股份有限公司</t>
  </si>
  <si>
    <t>北京</t>
  </si>
  <si>
    <t>纯电动乘用车</t>
  </si>
  <si>
    <t>BJ7000C5D3-BEV</t>
  </si>
  <si>
    <t>乘用车</t>
  </si>
  <si>
    <t>粤PD08552</t>
  </si>
  <si>
    <t>粤PD03392</t>
  </si>
  <si>
    <t>粤PD02339</t>
  </si>
  <si>
    <t>粤PD07883</t>
  </si>
  <si>
    <t>粤PD03768</t>
  </si>
  <si>
    <t>粤PD08889</t>
  </si>
  <si>
    <t>粤PD07593</t>
  </si>
  <si>
    <t>粤PD00293</t>
  </si>
  <si>
    <t>粤PD08633</t>
  </si>
  <si>
    <t>广东铭兴能源技术有限公司</t>
  </si>
  <si>
    <t>比亚迪汽车工业有限公司</t>
  </si>
  <si>
    <t>比亚迪牌</t>
  </si>
  <si>
    <t>BYD7003BEV</t>
  </si>
  <si>
    <t>粤PD00289</t>
  </si>
  <si>
    <t>李林峰</t>
  </si>
  <si>
    <t>比亚迪</t>
  </si>
  <si>
    <t>个人乘用车</t>
  </si>
  <si>
    <t>粤PD00282</t>
  </si>
  <si>
    <t>钟志新</t>
  </si>
  <si>
    <t>粤PD00881</t>
  </si>
  <si>
    <t>黎贻章</t>
  </si>
  <si>
    <t>粤PD09608</t>
  </si>
  <si>
    <t>蓝建军</t>
  </si>
  <si>
    <t>粤PD00866</t>
  </si>
  <si>
    <t>王志勇</t>
  </si>
  <si>
    <t>粤PD08133</t>
  </si>
  <si>
    <t>潘秀凤</t>
  </si>
  <si>
    <t>粤PD00819</t>
  </si>
  <si>
    <t>赖林波</t>
  </si>
  <si>
    <t>粤PD11222</t>
  </si>
  <si>
    <t>欧雄刃</t>
  </si>
  <si>
    <t>粤PD09689</t>
  </si>
  <si>
    <t>黄丽君</t>
  </si>
  <si>
    <t>粤PD00200</t>
  </si>
  <si>
    <t>陈锐锋</t>
  </si>
  <si>
    <t>粤PD07898</t>
  </si>
  <si>
    <t>邝为平</t>
  </si>
  <si>
    <t>BYD7008BEVA</t>
  </si>
  <si>
    <t>粤PD00880</t>
  </si>
  <si>
    <t>曾良</t>
  </si>
  <si>
    <t>粤PD00229</t>
  </si>
  <si>
    <t>黄中安</t>
  </si>
  <si>
    <t>BYD7003BEV4</t>
  </si>
  <si>
    <t>粤PD08662</t>
  </si>
  <si>
    <t>戴添基</t>
  </si>
  <si>
    <t>粤PD08108</t>
  </si>
  <si>
    <t>黄伟青</t>
  </si>
  <si>
    <t>粤PD09619</t>
  </si>
  <si>
    <t>苏鹏</t>
  </si>
  <si>
    <t>粤PD26688</t>
  </si>
  <si>
    <t>赖志东</t>
  </si>
  <si>
    <t>粤PD11999</t>
  </si>
  <si>
    <t>黎文敬</t>
  </si>
  <si>
    <t>粤PD18999</t>
  </si>
  <si>
    <t>伍伟科</t>
  </si>
  <si>
    <t>粤PD00811</t>
  </si>
  <si>
    <t>周达</t>
  </si>
  <si>
    <t>粤PD18666</t>
  </si>
  <si>
    <t>曾小龙</t>
  </si>
  <si>
    <t>粤PD15888</t>
  </si>
  <si>
    <t>江志敏</t>
  </si>
  <si>
    <t>粤PD21888</t>
  </si>
  <si>
    <t>潘伟</t>
  </si>
  <si>
    <t>粤PD28333</t>
  </si>
  <si>
    <t>田超越</t>
  </si>
  <si>
    <t>粤PD15555</t>
  </si>
  <si>
    <t>黄伟雄</t>
  </si>
  <si>
    <t>粤PD09639</t>
  </si>
  <si>
    <t>2019月6月25日</t>
  </si>
  <si>
    <t>梁俊杰</t>
  </si>
  <si>
    <t>粤PD26668</t>
  </si>
  <si>
    <t>陈亮</t>
  </si>
  <si>
    <t>粤PD23399</t>
  </si>
  <si>
    <t>张华</t>
  </si>
  <si>
    <t>粤PD06809</t>
  </si>
  <si>
    <t>李永康</t>
  </si>
  <si>
    <t>粤PD08600</t>
  </si>
  <si>
    <t>伍树腾</t>
  </si>
  <si>
    <t>粤PD20002</t>
  </si>
  <si>
    <t>黄志垣</t>
  </si>
  <si>
    <t>粤PD09099</t>
  </si>
  <si>
    <t>张燕玲</t>
  </si>
  <si>
    <t>粤PD09606</t>
  </si>
  <si>
    <t>黄雪茹</t>
  </si>
  <si>
    <t>粤PD08897</t>
  </si>
  <si>
    <t>黎渊博</t>
  </si>
  <si>
    <t>粤PD16789</t>
  </si>
  <si>
    <t>李美花</t>
  </si>
  <si>
    <t>粤PD26699</t>
  </si>
  <si>
    <t>刘天多</t>
  </si>
  <si>
    <t>粤PD02626</t>
  </si>
  <si>
    <t>黎育辉</t>
  </si>
  <si>
    <t>粤PD07878</t>
  </si>
  <si>
    <t>潘嘉欣</t>
  </si>
  <si>
    <t>粤PD08198</t>
  </si>
  <si>
    <t>邹戊霞</t>
  </si>
  <si>
    <t>粤PD06006</t>
  </si>
  <si>
    <t>陈剑波</t>
  </si>
  <si>
    <t>东南（福建）汽车工业有限公司</t>
  </si>
  <si>
    <t>东南</t>
  </si>
  <si>
    <t>DN7007HBEVS3</t>
  </si>
  <si>
    <t>粤PD05553</t>
  </si>
  <si>
    <t>张汉期</t>
  </si>
  <si>
    <t>粤PD08682</t>
  </si>
  <si>
    <t>杨映山</t>
  </si>
  <si>
    <t>粤PD02618</t>
  </si>
  <si>
    <t>张海山</t>
  </si>
  <si>
    <t>粤PD05002</t>
  </si>
  <si>
    <t>何发唐</t>
  </si>
  <si>
    <t>海马汽车有限公司</t>
  </si>
  <si>
    <t>小鹏</t>
  </si>
  <si>
    <t>HMA7001S68BEV</t>
  </si>
  <si>
    <t>粤PD08608</t>
  </si>
  <si>
    <t>赖梦竹</t>
  </si>
  <si>
    <t>粤PD05055</t>
  </si>
  <si>
    <t>曲进娜</t>
  </si>
  <si>
    <t>粤PD00816</t>
  </si>
  <si>
    <t>江文俊</t>
  </si>
  <si>
    <t>HMA7000S68BEV</t>
  </si>
  <si>
    <t>粤PD00211</t>
  </si>
  <si>
    <t>叶建平</t>
  </si>
  <si>
    <t>HMA7002S68BEV</t>
  </si>
  <si>
    <t>粤PD00882</t>
  </si>
  <si>
    <t>黄敬祥</t>
  </si>
  <si>
    <t>安徽江淮汽车集团股份有限公司</t>
  </si>
  <si>
    <t>蔚来</t>
  </si>
  <si>
    <t>HFC6502ECEV2</t>
  </si>
  <si>
    <t>粤PD29099</t>
  </si>
  <si>
    <t>杨礼军</t>
  </si>
  <si>
    <t>奇瑞汽车股份有限公司</t>
  </si>
  <si>
    <t>奇瑞</t>
  </si>
  <si>
    <t>SQR7000BEVJ602</t>
  </si>
  <si>
    <t>粤PD06881</t>
  </si>
  <si>
    <t>邓仕辉</t>
  </si>
  <si>
    <t>重庆长安汽车股份有限公司</t>
  </si>
  <si>
    <t>长安</t>
  </si>
  <si>
    <t>SC7003AHBEV</t>
  </si>
  <si>
    <t>粤PD00801</t>
  </si>
  <si>
    <t>曾招强</t>
  </si>
  <si>
    <t>广汽三菱汽车有限公司</t>
  </si>
  <si>
    <t>广汽</t>
  </si>
  <si>
    <t>GMC7000BEV</t>
  </si>
  <si>
    <t>粤PD08606</t>
  </si>
  <si>
    <t>王运平</t>
  </si>
  <si>
    <t>上海汽车集团股份有限公司</t>
  </si>
  <si>
    <t>荣威</t>
  </si>
  <si>
    <t>CSA7002FBEV3</t>
  </si>
  <si>
    <t>粤PD07002</t>
  </si>
  <si>
    <t>蓝宝平</t>
  </si>
  <si>
    <t>粤PD01212</t>
  </si>
  <si>
    <t>古东尤</t>
  </si>
  <si>
    <t>北京牌</t>
  </si>
  <si>
    <t>粤PD27777</t>
  </si>
  <si>
    <t>马遂顺</t>
  </si>
  <si>
    <t>粤PD00218</t>
  </si>
  <si>
    <t>殷仲朋</t>
  </si>
  <si>
    <t>粤PD08166</t>
  </si>
  <si>
    <t>邱永忠</t>
  </si>
  <si>
    <t>粤PD23999</t>
  </si>
  <si>
    <t>刘赞来</t>
  </si>
  <si>
    <t>粤PD01616</t>
  </si>
  <si>
    <t>曾 姿</t>
  </si>
  <si>
    <t>东南牌</t>
  </si>
  <si>
    <t>粤PD06896</t>
  </si>
  <si>
    <t>黄城辉</t>
  </si>
  <si>
    <t>粤PD08122</t>
  </si>
  <si>
    <t>刘小丹</t>
  </si>
  <si>
    <t>湖南猎豹汽车股份有限公司</t>
  </si>
  <si>
    <t>猎豹牌</t>
  </si>
  <si>
    <t>LBA7000CABEV</t>
  </si>
  <si>
    <t>粤PD08626</t>
  </si>
  <si>
    <t>丁小伟</t>
  </si>
  <si>
    <t>粤PD00869</t>
  </si>
  <si>
    <t>张镇华</t>
  </si>
  <si>
    <t>粤PD05886</t>
  </si>
  <si>
    <t>黄爱强</t>
  </si>
  <si>
    <t>BYD7003BEV3</t>
  </si>
  <si>
    <t>粤PD00833</t>
  </si>
  <si>
    <t>庞瑞杰</t>
  </si>
  <si>
    <t>BYD7001BEV</t>
  </si>
  <si>
    <t>粤PD00990</t>
  </si>
  <si>
    <t>谢国艳</t>
  </si>
  <si>
    <t>粤PD05099</t>
  </si>
  <si>
    <r>
      <rPr>
        <sz val="11"/>
        <rFont val="宋体"/>
        <charset val="134"/>
      </rPr>
      <t>陈喜</t>
    </r>
  </si>
  <si>
    <t>粤PD05889</t>
  </si>
  <si>
    <t>邱志城</t>
  </si>
  <si>
    <t>粤PD21111</t>
  </si>
  <si>
    <t>黄政浩</t>
  </si>
  <si>
    <t>粤PD08680</t>
  </si>
  <si>
    <t>张力</t>
  </si>
  <si>
    <t>粤PD05050</t>
  </si>
  <si>
    <t>张树文</t>
  </si>
  <si>
    <t>粤PD23666</t>
  </si>
  <si>
    <t>冯南富</t>
  </si>
  <si>
    <t>粤PD02698</t>
  </si>
  <si>
    <t>廖海华</t>
  </si>
  <si>
    <t>粤PD08618</t>
  </si>
  <si>
    <t>张志道</t>
  </si>
  <si>
    <t>BYD7005BEV8</t>
  </si>
  <si>
    <t>粤PD05010</t>
  </si>
  <si>
    <t>赖科成</t>
  </si>
  <si>
    <t>粤PD07882</t>
  </si>
  <si>
    <t>张锦新</t>
  </si>
  <si>
    <t>粤PD06860</t>
  </si>
  <si>
    <t>欧超霞</t>
  </si>
  <si>
    <t>粤PD26000</t>
  </si>
  <si>
    <t>曾志勇</t>
  </si>
  <si>
    <t>粤PD01266</t>
  </si>
  <si>
    <t>叶宗斐</t>
  </si>
  <si>
    <t>粤PD00233</t>
  </si>
  <si>
    <t>徐运发</t>
  </si>
  <si>
    <t>粤PD16668</t>
  </si>
  <si>
    <t>蓝小卿</t>
  </si>
  <si>
    <t>粤PD08118</t>
  </si>
  <si>
    <t>黄良美</t>
  </si>
  <si>
    <t>粤PD07800</t>
  </si>
  <si>
    <t>马文康</t>
  </si>
  <si>
    <t>粤PD12188</t>
  </si>
  <si>
    <t>张仕鹏</t>
  </si>
  <si>
    <t>粤PD01213</t>
  </si>
  <si>
    <t>谢力萍</t>
  </si>
  <si>
    <t>粤PD09696</t>
  </si>
  <si>
    <t>叶文辉</t>
  </si>
  <si>
    <t>粤PD05898</t>
  </si>
  <si>
    <t>刘定豪</t>
  </si>
  <si>
    <t>粤PD08181</t>
  </si>
  <si>
    <t>李琳</t>
  </si>
  <si>
    <t>粤PD06889</t>
  </si>
  <si>
    <t>刘旭堃</t>
  </si>
  <si>
    <t>粤PD20008</t>
  </si>
  <si>
    <t>骆永坚</t>
  </si>
  <si>
    <t>粤PD23338</t>
  </si>
  <si>
    <t>廖秉聪</t>
  </si>
  <si>
    <t>HFC6502ECEV2-W</t>
  </si>
  <si>
    <t>粤PD12133</t>
  </si>
  <si>
    <t>张小媚</t>
  </si>
  <si>
    <t>粤PD16688</t>
  </si>
  <si>
    <t>梁亦祥</t>
  </si>
  <si>
    <t>粤PD16999</t>
  </si>
  <si>
    <t>曾权栋</t>
  </si>
  <si>
    <t>粤PD06818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</si>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</sst>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0_ ;_ * \-#,##0.0000_ ;_ * &quot;-&quot;????_ ;_ @_ "/>
    <numFmt numFmtId="177" formatCode="yyyy&quot;年&quot;m&quot;月&quot;d&quot;日&quot;;@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方正小标宋_GBK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黑体"/>
      <charset val="134"/>
    </font>
    <font>
      <sz val="1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0"/>
      <name val="等线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0">
    <xf numFmtId="0" fontId="0" fillId="0" borderId="0" xfId="0"/>
    <xf numFmtId="0" fontId="1" fillId="0" borderId="0" xfId="50" applyNumberFormat="1" applyFont="1" applyFill="1" applyBorder="1" applyAlignment="1">
      <alignment vertical="center"/>
    </xf>
    <xf numFmtId="0" fontId="2" fillId="0" borderId="0" xfId="50" applyNumberFormat="1" applyFont="1" applyFill="1" applyBorder="1" applyAlignment="1">
      <alignment horizontal="center" vertical="top"/>
    </xf>
    <xf numFmtId="0" fontId="1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Border="1" applyAlignment="1">
      <alignment vertical="center" wrapText="1"/>
    </xf>
    <xf numFmtId="0" fontId="3" fillId="0" borderId="0" xfId="50">
      <alignment vertical="center"/>
    </xf>
    <xf numFmtId="0" fontId="4" fillId="0" borderId="0" xfId="50" applyNumberFormat="1" applyFont="1" applyFill="1" applyBorder="1" applyAlignment="1">
      <alignment horizontal="left" vertical="center"/>
    </xf>
    <xf numFmtId="0" fontId="4" fillId="0" borderId="0" xfId="50" applyNumberFormat="1" applyFont="1" applyFill="1" applyBorder="1" applyAlignment="1">
      <alignment horizontal="left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vertical="center" wrapText="1"/>
    </xf>
    <xf numFmtId="0" fontId="7" fillId="0" borderId="0" xfId="50" applyNumberFormat="1" applyFont="1" applyFill="1" applyBorder="1" applyAlignment="1">
      <alignment vertical="center"/>
    </xf>
    <xf numFmtId="0" fontId="7" fillId="0" borderId="0" xfId="50" applyNumberFormat="1" applyFont="1" applyFill="1" applyBorder="1" applyAlignment="1">
      <alignment vertical="center" wrapText="1"/>
    </xf>
    <xf numFmtId="0" fontId="8" fillId="0" borderId="1" xfId="57" applyFont="1" applyFill="1" applyBorder="1" applyAlignment="1">
      <alignment horizontal="center" vertical="top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0" fillId="0" borderId="1" xfId="23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top" wrapText="1"/>
    </xf>
    <xf numFmtId="177" fontId="10" fillId="0" borderId="1" xfId="23" applyNumberFormat="1" applyFont="1" applyFill="1" applyBorder="1" applyAlignment="1">
      <alignment horizontal="center" vertical="center" wrapText="1"/>
    </xf>
    <xf numFmtId="176" fontId="12" fillId="0" borderId="1" xfId="50" applyNumberFormat="1" applyFont="1" applyFill="1" applyBorder="1" applyAlignment="1">
      <alignment horizontal="center" vertical="center" shrinkToFit="1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Sheet1_100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警告文本 2" xfId="54"/>
    <cellStyle name="常规_Sheet1_106" xfId="55"/>
    <cellStyle name="常规_Sheet1_109" xfId="56"/>
    <cellStyle name="常规_Sheet1_46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60"/>
  <sheetViews>
    <sheetView tabSelected="1" topLeftCell="C1" workbookViewId="0">
      <selection activeCell="K5" sqref="K5"/>
    </sheetView>
  </sheetViews>
  <sheetFormatPr defaultColWidth="9" defaultRowHeight="14.25" customHeight="1"/>
  <cols>
    <col min="1" max="1" width="4.725" style="3" customWidth="1"/>
    <col min="2" max="2" width="20.6333333333333" style="4" customWidth="1"/>
    <col min="3" max="3" width="27.3666666666667" style="4" customWidth="1"/>
    <col min="4" max="4" width="9.45" style="1" customWidth="1"/>
    <col min="5" max="5" width="12.9083333333333" style="1" customWidth="1"/>
    <col min="6" max="6" width="15.45" style="4" customWidth="1"/>
    <col min="7" max="7" width="13.0916666666667" style="1" customWidth="1"/>
    <col min="8" max="8" width="12.6333333333333" style="1" customWidth="1"/>
    <col min="9" max="9" width="13.9083333333333" style="1" customWidth="1"/>
    <col min="10" max="10" width="10.9083333333333" style="1" customWidth="1"/>
    <col min="11" max="11" width="12.6333333333333" style="3" customWidth="1"/>
    <col min="12" max="12" width="12.3666666666667" style="1" customWidth="1"/>
    <col min="13" max="16" width="9" style="1" customWidth="1"/>
    <col min="17" max="17" width="14.9083333333333" style="1" customWidth="1"/>
    <col min="18" max="245" width="9" style="1" customWidth="1"/>
    <col min="246" max="256" width="9" style="5"/>
    <col min="257" max="257" width="4.725" style="5" customWidth="1"/>
    <col min="258" max="258" width="20.6333333333333" style="5" customWidth="1"/>
    <col min="259" max="259" width="27.3666666666667" style="5" customWidth="1"/>
    <col min="260" max="260" width="7.54166666666667" style="5" customWidth="1"/>
    <col min="261" max="261" width="12.9083333333333" style="5" customWidth="1"/>
    <col min="262" max="262" width="15.45" style="5" customWidth="1"/>
    <col min="263" max="263" width="10.0916666666667" style="5" customWidth="1"/>
    <col min="264" max="264" width="12.6333333333333" style="5" customWidth="1"/>
    <col min="265" max="265" width="13.9083333333333" style="5" customWidth="1"/>
    <col min="266" max="266" width="10.9083333333333" style="5" customWidth="1"/>
    <col min="267" max="267" width="12.6333333333333" style="5" customWidth="1"/>
    <col min="268" max="268" width="12.3666666666667" style="5" customWidth="1"/>
    <col min="269" max="272" width="9" style="5" customWidth="1"/>
    <col min="273" max="273" width="14.9083333333333" style="5" customWidth="1"/>
    <col min="274" max="501" width="9" style="5" customWidth="1"/>
    <col min="502" max="512" width="9" style="5"/>
    <col min="513" max="513" width="4.725" style="5" customWidth="1"/>
    <col min="514" max="514" width="20.6333333333333" style="5" customWidth="1"/>
    <col min="515" max="515" width="27.3666666666667" style="5" customWidth="1"/>
    <col min="516" max="516" width="7.54166666666667" style="5" customWidth="1"/>
    <col min="517" max="517" width="12.9083333333333" style="5" customWidth="1"/>
    <col min="518" max="518" width="15.45" style="5" customWidth="1"/>
    <col min="519" max="519" width="10.0916666666667" style="5" customWidth="1"/>
    <col min="520" max="520" width="12.6333333333333" style="5" customWidth="1"/>
    <col min="521" max="521" width="13.9083333333333" style="5" customWidth="1"/>
    <col min="522" max="522" width="10.9083333333333" style="5" customWidth="1"/>
    <col min="523" max="523" width="12.6333333333333" style="5" customWidth="1"/>
    <col min="524" max="524" width="12.3666666666667" style="5" customWidth="1"/>
    <col min="525" max="528" width="9" style="5" customWidth="1"/>
    <col min="529" max="529" width="14.9083333333333" style="5" customWidth="1"/>
    <col min="530" max="757" width="9" style="5" customWidth="1"/>
    <col min="758" max="768" width="9" style="5"/>
    <col min="769" max="769" width="4.725" style="5" customWidth="1"/>
    <col min="770" max="770" width="20.6333333333333" style="5" customWidth="1"/>
    <col min="771" max="771" width="27.3666666666667" style="5" customWidth="1"/>
    <col min="772" max="772" width="7.54166666666667" style="5" customWidth="1"/>
    <col min="773" max="773" width="12.9083333333333" style="5" customWidth="1"/>
    <col min="774" max="774" width="15.45" style="5" customWidth="1"/>
    <col min="775" max="775" width="10.0916666666667" style="5" customWidth="1"/>
    <col min="776" max="776" width="12.6333333333333" style="5" customWidth="1"/>
    <col min="777" max="777" width="13.9083333333333" style="5" customWidth="1"/>
    <col min="778" max="778" width="10.9083333333333" style="5" customWidth="1"/>
    <col min="779" max="779" width="12.6333333333333" style="5" customWidth="1"/>
    <col min="780" max="780" width="12.3666666666667" style="5" customWidth="1"/>
    <col min="781" max="784" width="9" style="5" customWidth="1"/>
    <col min="785" max="785" width="14.9083333333333" style="5" customWidth="1"/>
    <col min="786" max="1013" width="9" style="5" customWidth="1"/>
    <col min="1014" max="1024" width="9" style="5"/>
    <col min="1025" max="1025" width="4.725" style="5" customWidth="1"/>
    <col min="1026" max="1026" width="20.6333333333333" style="5" customWidth="1"/>
    <col min="1027" max="1027" width="27.3666666666667" style="5" customWidth="1"/>
    <col min="1028" max="1028" width="7.54166666666667" style="5" customWidth="1"/>
    <col min="1029" max="1029" width="12.9083333333333" style="5" customWidth="1"/>
    <col min="1030" max="1030" width="15.45" style="5" customWidth="1"/>
    <col min="1031" max="1031" width="10.0916666666667" style="5" customWidth="1"/>
    <col min="1032" max="1032" width="12.6333333333333" style="5" customWidth="1"/>
    <col min="1033" max="1033" width="13.9083333333333" style="5" customWidth="1"/>
    <col min="1034" max="1034" width="10.9083333333333" style="5" customWidth="1"/>
    <col min="1035" max="1035" width="12.6333333333333" style="5" customWidth="1"/>
    <col min="1036" max="1036" width="12.3666666666667" style="5" customWidth="1"/>
    <col min="1037" max="1040" width="9" style="5" customWidth="1"/>
    <col min="1041" max="1041" width="14.9083333333333" style="5" customWidth="1"/>
    <col min="1042" max="1269" width="9" style="5" customWidth="1"/>
    <col min="1270" max="1280" width="9" style="5"/>
    <col min="1281" max="1281" width="4.725" style="5" customWidth="1"/>
    <col min="1282" max="1282" width="20.6333333333333" style="5" customWidth="1"/>
    <col min="1283" max="1283" width="27.3666666666667" style="5" customWidth="1"/>
    <col min="1284" max="1284" width="7.54166666666667" style="5" customWidth="1"/>
    <col min="1285" max="1285" width="12.9083333333333" style="5" customWidth="1"/>
    <col min="1286" max="1286" width="15.45" style="5" customWidth="1"/>
    <col min="1287" max="1287" width="10.0916666666667" style="5" customWidth="1"/>
    <col min="1288" max="1288" width="12.6333333333333" style="5" customWidth="1"/>
    <col min="1289" max="1289" width="13.9083333333333" style="5" customWidth="1"/>
    <col min="1290" max="1290" width="10.9083333333333" style="5" customWidth="1"/>
    <col min="1291" max="1291" width="12.6333333333333" style="5" customWidth="1"/>
    <col min="1292" max="1292" width="12.3666666666667" style="5" customWidth="1"/>
    <col min="1293" max="1296" width="9" style="5" customWidth="1"/>
    <col min="1297" max="1297" width="14.9083333333333" style="5" customWidth="1"/>
    <col min="1298" max="1525" width="9" style="5" customWidth="1"/>
    <col min="1526" max="1536" width="9" style="5"/>
    <col min="1537" max="1537" width="4.725" style="5" customWidth="1"/>
    <col min="1538" max="1538" width="20.6333333333333" style="5" customWidth="1"/>
    <col min="1539" max="1539" width="27.3666666666667" style="5" customWidth="1"/>
    <col min="1540" max="1540" width="7.54166666666667" style="5" customWidth="1"/>
    <col min="1541" max="1541" width="12.9083333333333" style="5" customWidth="1"/>
    <col min="1542" max="1542" width="15.45" style="5" customWidth="1"/>
    <col min="1543" max="1543" width="10.0916666666667" style="5" customWidth="1"/>
    <col min="1544" max="1544" width="12.6333333333333" style="5" customWidth="1"/>
    <col min="1545" max="1545" width="13.9083333333333" style="5" customWidth="1"/>
    <col min="1546" max="1546" width="10.9083333333333" style="5" customWidth="1"/>
    <col min="1547" max="1547" width="12.6333333333333" style="5" customWidth="1"/>
    <col min="1548" max="1548" width="12.3666666666667" style="5" customWidth="1"/>
    <col min="1549" max="1552" width="9" style="5" customWidth="1"/>
    <col min="1553" max="1553" width="14.9083333333333" style="5" customWidth="1"/>
    <col min="1554" max="1781" width="9" style="5" customWidth="1"/>
    <col min="1782" max="1792" width="9" style="5"/>
    <col min="1793" max="1793" width="4.725" style="5" customWidth="1"/>
    <col min="1794" max="1794" width="20.6333333333333" style="5" customWidth="1"/>
    <col min="1795" max="1795" width="27.3666666666667" style="5" customWidth="1"/>
    <col min="1796" max="1796" width="7.54166666666667" style="5" customWidth="1"/>
    <col min="1797" max="1797" width="12.9083333333333" style="5" customWidth="1"/>
    <col min="1798" max="1798" width="15.45" style="5" customWidth="1"/>
    <col min="1799" max="1799" width="10.0916666666667" style="5" customWidth="1"/>
    <col min="1800" max="1800" width="12.6333333333333" style="5" customWidth="1"/>
    <col min="1801" max="1801" width="13.9083333333333" style="5" customWidth="1"/>
    <col min="1802" max="1802" width="10.9083333333333" style="5" customWidth="1"/>
    <col min="1803" max="1803" width="12.6333333333333" style="5" customWidth="1"/>
    <col min="1804" max="1804" width="12.3666666666667" style="5" customWidth="1"/>
    <col min="1805" max="1808" width="9" style="5" customWidth="1"/>
    <col min="1809" max="1809" width="14.9083333333333" style="5" customWidth="1"/>
    <col min="1810" max="2037" width="9" style="5" customWidth="1"/>
    <col min="2038" max="2048" width="9" style="5"/>
    <col min="2049" max="2049" width="4.725" style="5" customWidth="1"/>
    <col min="2050" max="2050" width="20.6333333333333" style="5" customWidth="1"/>
    <col min="2051" max="2051" width="27.3666666666667" style="5" customWidth="1"/>
    <col min="2052" max="2052" width="7.54166666666667" style="5" customWidth="1"/>
    <col min="2053" max="2053" width="12.9083333333333" style="5" customWidth="1"/>
    <col min="2054" max="2054" width="15.45" style="5" customWidth="1"/>
    <col min="2055" max="2055" width="10.0916666666667" style="5" customWidth="1"/>
    <col min="2056" max="2056" width="12.6333333333333" style="5" customWidth="1"/>
    <col min="2057" max="2057" width="13.9083333333333" style="5" customWidth="1"/>
    <col min="2058" max="2058" width="10.9083333333333" style="5" customWidth="1"/>
    <col min="2059" max="2059" width="12.6333333333333" style="5" customWidth="1"/>
    <col min="2060" max="2060" width="12.3666666666667" style="5" customWidth="1"/>
    <col min="2061" max="2064" width="9" style="5" customWidth="1"/>
    <col min="2065" max="2065" width="14.9083333333333" style="5" customWidth="1"/>
    <col min="2066" max="2293" width="9" style="5" customWidth="1"/>
    <col min="2294" max="2304" width="9" style="5"/>
    <col min="2305" max="2305" width="4.725" style="5" customWidth="1"/>
    <col min="2306" max="2306" width="20.6333333333333" style="5" customWidth="1"/>
    <col min="2307" max="2307" width="27.3666666666667" style="5" customWidth="1"/>
    <col min="2308" max="2308" width="7.54166666666667" style="5" customWidth="1"/>
    <col min="2309" max="2309" width="12.9083333333333" style="5" customWidth="1"/>
    <col min="2310" max="2310" width="15.45" style="5" customWidth="1"/>
    <col min="2311" max="2311" width="10.0916666666667" style="5" customWidth="1"/>
    <col min="2312" max="2312" width="12.6333333333333" style="5" customWidth="1"/>
    <col min="2313" max="2313" width="13.9083333333333" style="5" customWidth="1"/>
    <col min="2314" max="2314" width="10.9083333333333" style="5" customWidth="1"/>
    <col min="2315" max="2315" width="12.6333333333333" style="5" customWidth="1"/>
    <col min="2316" max="2316" width="12.3666666666667" style="5" customWidth="1"/>
    <col min="2317" max="2320" width="9" style="5" customWidth="1"/>
    <col min="2321" max="2321" width="14.9083333333333" style="5" customWidth="1"/>
    <col min="2322" max="2549" width="9" style="5" customWidth="1"/>
    <col min="2550" max="2560" width="9" style="5"/>
    <col min="2561" max="2561" width="4.725" style="5" customWidth="1"/>
    <col min="2562" max="2562" width="20.6333333333333" style="5" customWidth="1"/>
    <col min="2563" max="2563" width="27.3666666666667" style="5" customWidth="1"/>
    <col min="2564" max="2564" width="7.54166666666667" style="5" customWidth="1"/>
    <col min="2565" max="2565" width="12.9083333333333" style="5" customWidth="1"/>
    <col min="2566" max="2566" width="15.45" style="5" customWidth="1"/>
    <col min="2567" max="2567" width="10.0916666666667" style="5" customWidth="1"/>
    <col min="2568" max="2568" width="12.6333333333333" style="5" customWidth="1"/>
    <col min="2569" max="2569" width="13.9083333333333" style="5" customWidth="1"/>
    <col min="2570" max="2570" width="10.9083333333333" style="5" customWidth="1"/>
    <col min="2571" max="2571" width="12.6333333333333" style="5" customWidth="1"/>
    <col min="2572" max="2572" width="12.3666666666667" style="5" customWidth="1"/>
    <col min="2573" max="2576" width="9" style="5" customWidth="1"/>
    <col min="2577" max="2577" width="14.9083333333333" style="5" customWidth="1"/>
    <col min="2578" max="2805" width="9" style="5" customWidth="1"/>
    <col min="2806" max="2816" width="9" style="5"/>
    <col min="2817" max="2817" width="4.725" style="5" customWidth="1"/>
    <col min="2818" max="2818" width="20.6333333333333" style="5" customWidth="1"/>
    <col min="2819" max="2819" width="27.3666666666667" style="5" customWidth="1"/>
    <col min="2820" max="2820" width="7.54166666666667" style="5" customWidth="1"/>
    <col min="2821" max="2821" width="12.9083333333333" style="5" customWidth="1"/>
    <col min="2822" max="2822" width="15.45" style="5" customWidth="1"/>
    <col min="2823" max="2823" width="10.0916666666667" style="5" customWidth="1"/>
    <col min="2824" max="2824" width="12.6333333333333" style="5" customWidth="1"/>
    <col min="2825" max="2825" width="13.9083333333333" style="5" customWidth="1"/>
    <col min="2826" max="2826" width="10.9083333333333" style="5" customWidth="1"/>
    <col min="2827" max="2827" width="12.6333333333333" style="5" customWidth="1"/>
    <col min="2828" max="2828" width="12.3666666666667" style="5" customWidth="1"/>
    <col min="2829" max="2832" width="9" style="5" customWidth="1"/>
    <col min="2833" max="2833" width="14.9083333333333" style="5" customWidth="1"/>
    <col min="2834" max="3061" width="9" style="5" customWidth="1"/>
    <col min="3062" max="3072" width="9" style="5"/>
    <col min="3073" max="3073" width="4.725" style="5" customWidth="1"/>
    <col min="3074" max="3074" width="20.6333333333333" style="5" customWidth="1"/>
    <col min="3075" max="3075" width="27.3666666666667" style="5" customWidth="1"/>
    <col min="3076" max="3076" width="7.54166666666667" style="5" customWidth="1"/>
    <col min="3077" max="3077" width="12.9083333333333" style="5" customWidth="1"/>
    <col min="3078" max="3078" width="15.45" style="5" customWidth="1"/>
    <col min="3079" max="3079" width="10.0916666666667" style="5" customWidth="1"/>
    <col min="3080" max="3080" width="12.6333333333333" style="5" customWidth="1"/>
    <col min="3081" max="3081" width="13.9083333333333" style="5" customWidth="1"/>
    <col min="3082" max="3082" width="10.9083333333333" style="5" customWidth="1"/>
    <col min="3083" max="3083" width="12.6333333333333" style="5" customWidth="1"/>
    <col min="3084" max="3084" width="12.3666666666667" style="5" customWidth="1"/>
    <col min="3085" max="3088" width="9" style="5" customWidth="1"/>
    <col min="3089" max="3089" width="14.9083333333333" style="5" customWidth="1"/>
    <col min="3090" max="3317" width="9" style="5" customWidth="1"/>
    <col min="3318" max="3328" width="9" style="5"/>
    <col min="3329" max="3329" width="4.725" style="5" customWidth="1"/>
    <col min="3330" max="3330" width="20.6333333333333" style="5" customWidth="1"/>
    <col min="3331" max="3331" width="27.3666666666667" style="5" customWidth="1"/>
    <col min="3332" max="3332" width="7.54166666666667" style="5" customWidth="1"/>
    <col min="3333" max="3333" width="12.9083333333333" style="5" customWidth="1"/>
    <col min="3334" max="3334" width="15.45" style="5" customWidth="1"/>
    <col min="3335" max="3335" width="10.0916666666667" style="5" customWidth="1"/>
    <col min="3336" max="3336" width="12.6333333333333" style="5" customWidth="1"/>
    <col min="3337" max="3337" width="13.9083333333333" style="5" customWidth="1"/>
    <col min="3338" max="3338" width="10.9083333333333" style="5" customWidth="1"/>
    <col min="3339" max="3339" width="12.6333333333333" style="5" customWidth="1"/>
    <col min="3340" max="3340" width="12.3666666666667" style="5" customWidth="1"/>
    <col min="3341" max="3344" width="9" style="5" customWidth="1"/>
    <col min="3345" max="3345" width="14.9083333333333" style="5" customWidth="1"/>
    <col min="3346" max="3573" width="9" style="5" customWidth="1"/>
    <col min="3574" max="3584" width="9" style="5"/>
    <col min="3585" max="3585" width="4.725" style="5" customWidth="1"/>
    <col min="3586" max="3586" width="20.6333333333333" style="5" customWidth="1"/>
    <col min="3587" max="3587" width="27.3666666666667" style="5" customWidth="1"/>
    <col min="3588" max="3588" width="7.54166666666667" style="5" customWidth="1"/>
    <col min="3589" max="3589" width="12.9083333333333" style="5" customWidth="1"/>
    <col min="3590" max="3590" width="15.45" style="5" customWidth="1"/>
    <col min="3591" max="3591" width="10.0916666666667" style="5" customWidth="1"/>
    <col min="3592" max="3592" width="12.6333333333333" style="5" customWidth="1"/>
    <col min="3593" max="3593" width="13.9083333333333" style="5" customWidth="1"/>
    <col min="3594" max="3594" width="10.9083333333333" style="5" customWidth="1"/>
    <col min="3595" max="3595" width="12.6333333333333" style="5" customWidth="1"/>
    <col min="3596" max="3596" width="12.3666666666667" style="5" customWidth="1"/>
    <col min="3597" max="3600" width="9" style="5" customWidth="1"/>
    <col min="3601" max="3601" width="14.9083333333333" style="5" customWidth="1"/>
    <col min="3602" max="3829" width="9" style="5" customWidth="1"/>
    <col min="3830" max="3840" width="9" style="5"/>
    <col min="3841" max="3841" width="4.725" style="5" customWidth="1"/>
    <col min="3842" max="3842" width="20.6333333333333" style="5" customWidth="1"/>
    <col min="3843" max="3843" width="27.3666666666667" style="5" customWidth="1"/>
    <col min="3844" max="3844" width="7.54166666666667" style="5" customWidth="1"/>
    <col min="3845" max="3845" width="12.9083333333333" style="5" customWidth="1"/>
    <col min="3846" max="3846" width="15.45" style="5" customWidth="1"/>
    <col min="3847" max="3847" width="10.0916666666667" style="5" customWidth="1"/>
    <col min="3848" max="3848" width="12.6333333333333" style="5" customWidth="1"/>
    <col min="3849" max="3849" width="13.9083333333333" style="5" customWidth="1"/>
    <col min="3850" max="3850" width="10.9083333333333" style="5" customWidth="1"/>
    <col min="3851" max="3851" width="12.6333333333333" style="5" customWidth="1"/>
    <col min="3852" max="3852" width="12.3666666666667" style="5" customWidth="1"/>
    <col min="3853" max="3856" width="9" style="5" customWidth="1"/>
    <col min="3857" max="3857" width="14.9083333333333" style="5" customWidth="1"/>
    <col min="3858" max="4085" width="9" style="5" customWidth="1"/>
    <col min="4086" max="4096" width="9" style="5"/>
    <col min="4097" max="4097" width="4.725" style="5" customWidth="1"/>
    <col min="4098" max="4098" width="20.6333333333333" style="5" customWidth="1"/>
    <col min="4099" max="4099" width="27.3666666666667" style="5" customWidth="1"/>
    <col min="4100" max="4100" width="7.54166666666667" style="5" customWidth="1"/>
    <col min="4101" max="4101" width="12.9083333333333" style="5" customWidth="1"/>
    <col min="4102" max="4102" width="15.45" style="5" customWidth="1"/>
    <col min="4103" max="4103" width="10.0916666666667" style="5" customWidth="1"/>
    <col min="4104" max="4104" width="12.6333333333333" style="5" customWidth="1"/>
    <col min="4105" max="4105" width="13.9083333333333" style="5" customWidth="1"/>
    <col min="4106" max="4106" width="10.9083333333333" style="5" customWidth="1"/>
    <col min="4107" max="4107" width="12.6333333333333" style="5" customWidth="1"/>
    <col min="4108" max="4108" width="12.3666666666667" style="5" customWidth="1"/>
    <col min="4109" max="4112" width="9" style="5" customWidth="1"/>
    <col min="4113" max="4113" width="14.9083333333333" style="5" customWidth="1"/>
    <col min="4114" max="4341" width="9" style="5" customWidth="1"/>
    <col min="4342" max="4352" width="9" style="5"/>
    <col min="4353" max="4353" width="4.725" style="5" customWidth="1"/>
    <col min="4354" max="4354" width="20.6333333333333" style="5" customWidth="1"/>
    <col min="4355" max="4355" width="27.3666666666667" style="5" customWidth="1"/>
    <col min="4356" max="4356" width="7.54166666666667" style="5" customWidth="1"/>
    <col min="4357" max="4357" width="12.9083333333333" style="5" customWidth="1"/>
    <col min="4358" max="4358" width="15.45" style="5" customWidth="1"/>
    <col min="4359" max="4359" width="10.0916666666667" style="5" customWidth="1"/>
    <col min="4360" max="4360" width="12.6333333333333" style="5" customWidth="1"/>
    <col min="4361" max="4361" width="13.9083333333333" style="5" customWidth="1"/>
    <col min="4362" max="4362" width="10.9083333333333" style="5" customWidth="1"/>
    <col min="4363" max="4363" width="12.6333333333333" style="5" customWidth="1"/>
    <col min="4364" max="4364" width="12.3666666666667" style="5" customWidth="1"/>
    <col min="4365" max="4368" width="9" style="5" customWidth="1"/>
    <col min="4369" max="4369" width="14.9083333333333" style="5" customWidth="1"/>
    <col min="4370" max="4597" width="9" style="5" customWidth="1"/>
    <col min="4598" max="4608" width="9" style="5"/>
    <col min="4609" max="4609" width="4.725" style="5" customWidth="1"/>
    <col min="4610" max="4610" width="20.6333333333333" style="5" customWidth="1"/>
    <col min="4611" max="4611" width="27.3666666666667" style="5" customWidth="1"/>
    <col min="4612" max="4612" width="7.54166666666667" style="5" customWidth="1"/>
    <col min="4613" max="4613" width="12.9083333333333" style="5" customWidth="1"/>
    <col min="4614" max="4614" width="15.45" style="5" customWidth="1"/>
    <col min="4615" max="4615" width="10.0916666666667" style="5" customWidth="1"/>
    <col min="4616" max="4616" width="12.6333333333333" style="5" customWidth="1"/>
    <col min="4617" max="4617" width="13.9083333333333" style="5" customWidth="1"/>
    <col min="4618" max="4618" width="10.9083333333333" style="5" customWidth="1"/>
    <col min="4619" max="4619" width="12.6333333333333" style="5" customWidth="1"/>
    <col min="4620" max="4620" width="12.3666666666667" style="5" customWidth="1"/>
    <col min="4621" max="4624" width="9" style="5" customWidth="1"/>
    <col min="4625" max="4625" width="14.9083333333333" style="5" customWidth="1"/>
    <col min="4626" max="4853" width="9" style="5" customWidth="1"/>
    <col min="4854" max="4864" width="9" style="5"/>
    <col min="4865" max="4865" width="4.725" style="5" customWidth="1"/>
    <col min="4866" max="4866" width="20.6333333333333" style="5" customWidth="1"/>
    <col min="4867" max="4867" width="27.3666666666667" style="5" customWidth="1"/>
    <col min="4868" max="4868" width="7.54166666666667" style="5" customWidth="1"/>
    <col min="4869" max="4869" width="12.9083333333333" style="5" customWidth="1"/>
    <col min="4870" max="4870" width="15.45" style="5" customWidth="1"/>
    <col min="4871" max="4871" width="10.0916666666667" style="5" customWidth="1"/>
    <col min="4872" max="4872" width="12.6333333333333" style="5" customWidth="1"/>
    <col min="4873" max="4873" width="13.9083333333333" style="5" customWidth="1"/>
    <col min="4874" max="4874" width="10.9083333333333" style="5" customWidth="1"/>
    <col min="4875" max="4875" width="12.6333333333333" style="5" customWidth="1"/>
    <col min="4876" max="4876" width="12.3666666666667" style="5" customWidth="1"/>
    <col min="4877" max="4880" width="9" style="5" customWidth="1"/>
    <col min="4881" max="4881" width="14.9083333333333" style="5" customWidth="1"/>
    <col min="4882" max="5109" width="9" style="5" customWidth="1"/>
    <col min="5110" max="5120" width="9" style="5"/>
    <col min="5121" max="5121" width="4.725" style="5" customWidth="1"/>
    <col min="5122" max="5122" width="20.6333333333333" style="5" customWidth="1"/>
    <col min="5123" max="5123" width="27.3666666666667" style="5" customWidth="1"/>
    <col min="5124" max="5124" width="7.54166666666667" style="5" customWidth="1"/>
    <col min="5125" max="5125" width="12.9083333333333" style="5" customWidth="1"/>
    <col min="5126" max="5126" width="15.45" style="5" customWidth="1"/>
    <col min="5127" max="5127" width="10.0916666666667" style="5" customWidth="1"/>
    <col min="5128" max="5128" width="12.6333333333333" style="5" customWidth="1"/>
    <col min="5129" max="5129" width="13.9083333333333" style="5" customWidth="1"/>
    <col min="5130" max="5130" width="10.9083333333333" style="5" customWidth="1"/>
    <col min="5131" max="5131" width="12.6333333333333" style="5" customWidth="1"/>
    <col min="5132" max="5132" width="12.3666666666667" style="5" customWidth="1"/>
    <col min="5133" max="5136" width="9" style="5" customWidth="1"/>
    <col min="5137" max="5137" width="14.9083333333333" style="5" customWidth="1"/>
    <col min="5138" max="5365" width="9" style="5" customWidth="1"/>
    <col min="5366" max="5376" width="9" style="5"/>
    <col min="5377" max="5377" width="4.725" style="5" customWidth="1"/>
    <col min="5378" max="5378" width="20.6333333333333" style="5" customWidth="1"/>
    <col min="5379" max="5379" width="27.3666666666667" style="5" customWidth="1"/>
    <col min="5380" max="5380" width="7.54166666666667" style="5" customWidth="1"/>
    <col min="5381" max="5381" width="12.9083333333333" style="5" customWidth="1"/>
    <col min="5382" max="5382" width="15.45" style="5" customWidth="1"/>
    <col min="5383" max="5383" width="10.0916666666667" style="5" customWidth="1"/>
    <col min="5384" max="5384" width="12.6333333333333" style="5" customWidth="1"/>
    <col min="5385" max="5385" width="13.9083333333333" style="5" customWidth="1"/>
    <col min="5386" max="5386" width="10.9083333333333" style="5" customWidth="1"/>
    <col min="5387" max="5387" width="12.6333333333333" style="5" customWidth="1"/>
    <col min="5388" max="5388" width="12.3666666666667" style="5" customWidth="1"/>
    <col min="5389" max="5392" width="9" style="5" customWidth="1"/>
    <col min="5393" max="5393" width="14.9083333333333" style="5" customWidth="1"/>
    <col min="5394" max="5621" width="9" style="5" customWidth="1"/>
    <col min="5622" max="5632" width="9" style="5"/>
    <col min="5633" max="5633" width="4.725" style="5" customWidth="1"/>
    <col min="5634" max="5634" width="20.6333333333333" style="5" customWidth="1"/>
    <col min="5635" max="5635" width="27.3666666666667" style="5" customWidth="1"/>
    <col min="5636" max="5636" width="7.54166666666667" style="5" customWidth="1"/>
    <col min="5637" max="5637" width="12.9083333333333" style="5" customWidth="1"/>
    <col min="5638" max="5638" width="15.45" style="5" customWidth="1"/>
    <col min="5639" max="5639" width="10.0916666666667" style="5" customWidth="1"/>
    <col min="5640" max="5640" width="12.6333333333333" style="5" customWidth="1"/>
    <col min="5641" max="5641" width="13.9083333333333" style="5" customWidth="1"/>
    <col min="5642" max="5642" width="10.9083333333333" style="5" customWidth="1"/>
    <col min="5643" max="5643" width="12.6333333333333" style="5" customWidth="1"/>
    <col min="5644" max="5644" width="12.3666666666667" style="5" customWidth="1"/>
    <col min="5645" max="5648" width="9" style="5" customWidth="1"/>
    <col min="5649" max="5649" width="14.9083333333333" style="5" customWidth="1"/>
    <col min="5650" max="5877" width="9" style="5" customWidth="1"/>
    <col min="5878" max="5888" width="9" style="5"/>
    <col min="5889" max="5889" width="4.725" style="5" customWidth="1"/>
    <col min="5890" max="5890" width="20.6333333333333" style="5" customWidth="1"/>
    <col min="5891" max="5891" width="27.3666666666667" style="5" customWidth="1"/>
    <col min="5892" max="5892" width="7.54166666666667" style="5" customWidth="1"/>
    <col min="5893" max="5893" width="12.9083333333333" style="5" customWidth="1"/>
    <col min="5894" max="5894" width="15.45" style="5" customWidth="1"/>
    <col min="5895" max="5895" width="10.0916666666667" style="5" customWidth="1"/>
    <col min="5896" max="5896" width="12.6333333333333" style="5" customWidth="1"/>
    <col min="5897" max="5897" width="13.9083333333333" style="5" customWidth="1"/>
    <col min="5898" max="5898" width="10.9083333333333" style="5" customWidth="1"/>
    <col min="5899" max="5899" width="12.6333333333333" style="5" customWidth="1"/>
    <col min="5900" max="5900" width="12.3666666666667" style="5" customWidth="1"/>
    <col min="5901" max="5904" width="9" style="5" customWidth="1"/>
    <col min="5905" max="5905" width="14.9083333333333" style="5" customWidth="1"/>
    <col min="5906" max="6133" width="9" style="5" customWidth="1"/>
    <col min="6134" max="6144" width="9" style="5"/>
    <col min="6145" max="6145" width="4.725" style="5" customWidth="1"/>
    <col min="6146" max="6146" width="20.6333333333333" style="5" customWidth="1"/>
    <col min="6147" max="6147" width="27.3666666666667" style="5" customWidth="1"/>
    <col min="6148" max="6148" width="7.54166666666667" style="5" customWidth="1"/>
    <col min="6149" max="6149" width="12.9083333333333" style="5" customWidth="1"/>
    <col min="6150" max="6150" width="15.45" style="5" customWidth="1"/>
    <col min="6151" max="6151" width="10.0916666666667" style="5" customWidth="1"/>
    <col min="6152" max="6152" width="12.6333333333333" style="5" customWidth="1"/>
    <col min="6153" max="6153" width="13.9083333333333" style="5" customWidth="1"/>
    <col min="6154" max="6154" width="10.9083333333333" style="5" customWidth="1"/>
    <col min="6155" max="6155" width="12.6333333333333" style="5" customWidth="1"/>
    <col min="6156" max="6156" width="12.3666666666667" style="5" customWidth="1"/>
    <col min="6157" max="6160" width="9" style="5" customWidth="1"/>
    <col min="6161" max="6161" width="14.9083333333333" style="5" customWidth="1"/>
    <col min="6162" max="6389" width="9" style="5" customWidth="1"/>
    <col min="6390" max="6400" width="9" style="5"/>
    <col min="6401" max="6401" width="4.725" style="5" customWidth="1"/>
    <col min="6402" max="6402" width="20.6333333333333" style="5" customWidth="1"/>
    <col min="6403" max="6403" width="27.3666666666667" style="5" customWidth="1"/>
    <col min="6404" max="6404" width="7.54166666666667" style="5" customWidth="1"/>
    <col min="6405" max="6405" width="12.9083333333333" style="5" customWidth="1"/>
    <col min="6406" max="6406" width="15.45" style="5" customWidth="1"/>
    <col min="6407" max="6407" width="10.0916666666667" style="5" customWidth="1"/>
    <col min="6408" max="6408" width="12.6333333333333" style="5" customWidth="1"/>
    <col min="6409" max="6409" width="13.9083333333333" style="5" customWidth="1"/>
    <col min="6410" max="6410" width="10.9083333333333" style="5" customWidth="1"/>
    <col min="6411" max="6411" width="12.6333333333333" style="5" customWidth="1"/>
    <col min="6412" max="6412" width="12.3666666666667" style="5" customWidth="1"/>
    <col min="6413" max="6416" width="9" style="5" customWidth="1"/>
    <col min="6417" max="6417" width="14.9083333333333" style="5" customWidth="1"/>
    <col min="6418" max="6645" width="9" style="5" customWidth="1"/>
    <col min="6646" max="6656" width="9" style="5"/>
    <col min="6657" max="6657" width="4.725" style="5" customWidth="1"/>
    <col min="6658" max="6658" width="20.6333333333333" style="5" customWidth="1"/>
    <col min="6659" max="6659" width="27.3666666666667" style="5" customWidth="1"/>
    <col min="6660" max="6660" width="7.54166666666667" style="5" customWidth="1"/>
    <col min="6661" max="6661" width="12.9083333333333" style="5" customWidth="1"/>
    <col min="6662" max="6662" width="15.45" style="5" customWidth="1"/>
    <col min="6663" max="6663" width="10.0916666666667" style="5" customWidth="1"/>
    <col min="6664" max="6664" width="12.6333333333333" style="5" customWidth="1"/>
    <col min="6665" max="6665" width="13.9083333333333" style="5" customWidth="1"/>
    <col min="6666" max="6666" width="10.9083333333333" style="5" customWidth="1"/>
    <col min="6667" max="6667" width="12.6333333333333" style="5" customWidth="1"/>
    <col min="6668" max="6668" width="12.3666666666667" style="5" customWidth="1"/>
    <col min="6669" max="6672" width="9" style="5" customWidth="1"/>
    <col min="6673" max="6673" width="14.9083333333333" style="5" customWidth="1"/>
    <col min="6674" max="6901" width="9" style="5" customWidth="1"/>
    <col min="6902" max="6912" width="9" style="5"/>
    <col min="6913" max="6913" width="4.725" style="5" customWidth="1"/>
    <col min="6914" max="6914" width="20.6333333333333" style="5" customWidth="1"/>
    <col min="6915" max="6915" width="27.3666666666667" style="5" customWidth="1"/>
    <col min="6916" max="6916" width="7.54166666666667" style="5" customWidth="1"/>
    <col min="6917" max="6917" width="12.9083333333333" style="5" customWidth="1"/>
    <col min="6918" max="6918" width="15.45" style="5" customWidth="1"/>
    <col min="6919" max="6919" width="10.0916666666667" style="5" customWidth="1"/>
    <col min="6920" max="6920" width="12.6333333333333" style="5" customWidth="1"/>
    <col min="6921" max="6921" width="13.9083333333333" style="5" customWidth="1"/>
    <col min="6922" max="6922" width="10.9083333333333" style="5" customWidth="1"/>
    <col min="6923" max="6923" width="12.6333333333333" style="5" customWidth="1"/>
    <col min="6924" max="6924" width="12.3666666666667" style="5" customWidth="1"/>
    <col min="6925" max="6928" width="9" style="5" customWidth="1"/>
    <col min="6929" max="6929" width="14.9083333333333" style="5" customWidth="1"/>
    <col min="6930" max="7157" width="9" style="5" customWidth="1"/>
    <col min="7158" max="7168" width="9" style="5"/>
    <col min="7169" max="7169" width="4.725" style="5" customWidth="1"/>
    <col min="7170" max="7170" width="20.6333333333333" style="5" customWidth="1"/>
    <col min="7171" max="7171" width="27.3666666666667" style="5" customWidth="1"/>
    <col min="7172" max="7172" width="7.54166666666667" style="5" customWidth="1"/>
    <col min="7173" max="7173" width="12.9083333333333" style="5" customWidth="1"/>
    <col min="7174" max="7174" width="15.45" style="5" customWidth="1"/>
    <col min="7175" max="7175" width="10.0916666666667" style="5" customWidth="1"/>
    <col min="7176" max="7176" width="12.6333333333333" style="5" customWidth="1"/>
    <col min="7177" max="7177" width="13.9083333333333" style="5" customWidth="1"/>
    <col min="7178" max="7178" width="10.9083333333333" style="5" customWidth="1"/>
    <col min="7179" max="7179" width="12.6333333333333" style="5" customWidth="1"/>
    <col min="7180" max="7180" width="12.3666666666667" style="5" customWidth="1"/>
    <col min="7181" max="7184" width="9" style="5" customWidth="1"/>
    <col min="7185" max="7185" width="14.9083333333333" style="5" customWidth="1"/>
    <col min="7186" max="7413" width="9" style="5" customWidth="1"/>
    <col min="7414" max="7424" width="9" style="5"/>
    <col min="7425" max="7425" width="4.725" style="5" customWidth="1"/>
    <col min="7426" max="7426" width="20.6333333333333" style="5" customWidth="1"/>
    <col min="7427" max="7427" width="27.3666666666667" style="5" customWidth="1"/>
    <col min="7428" max="7428" width="7.54166666666667" style="5" customWidth="1"/>
    <col min="7429" max="7429" width="12.9083333333333" style="5" customWidth="1"/>
    <col min="7430" max="7430" width="15.45" style="5" customWidth="1"/>
    <col min="7431" max="7431" width="10.0916666666667" style="5" customWidth="1"/>
    <col min="7432" max="7432" width="12.6333333333333" style="5" customWidth="1"/>
    <col min="7433" max="7433" width="13.9083333333333" style="5" customWidth="1"/>
    <col min="7434" max="7434" width="10.9083333333333" style="5" customWidth="1"/>
    <col min="7435" max="7435" width="12.6333333333333" style="5" customWidth="1"/>
    <col min="7436" max="7436" width="12.3666666666667" style="5" customWidth="1"/>
    <col min="7437" max="7440" width="9" style="5" customWidth="1"/>
    <col min="7441" max="7441" width="14.9083333333333" style="5" customWidth="1"/>
    <col min="7442" max="7669" width="9" style="5" customWidth="1"/>
    <col min="7670" max="7680" width="9" style="5"/>
    <col min="7681" max="7681" width="4.725" style="5" customWidth="1"/>
    <col min="7682" max="7682" width="20.6333333333333" style="5" customWidth="1"/>
    <col min="7683" max="7683" width="27.3666666666667" style="5" customWidth="1"/>
    <col min="7684" max="7684" width="7.54166666666667" style="5" customWidth="1"/>
    <col min="7685" max="7685" width="12.9083333333333" style="5" customWidth="1"/>
    <col min="7686" max="7686" width="15.45" style="5" customWidth="1"/>
    <col min="7687" max="7687" width="10.0916666666667" style="5" customWidth="1"/>
    <col min="7688" max="7688" width="12.6333333333333" style="5" customWidth="1"/>
    <col min="7689" max="7689" width="13.9083333333333" style="5" customWidth="1"/>
    <col min="7690" max="7690" width="10.9083333333333" style="5" customWidth="1"/>
    <col min="7691" max="7691" width="12.6333333333333" style="5" customWidth="1"/>
    <col min="7692" max="7692" width="12.3666666666667" style="5" customWidth="1"/>
    <col min="7693" max="7696" width="9" style="5" customWidth="1"/>
    <col min="7697" max="7697" width="14.9083333333333" style="5" customWidth="1"/>
    <col min="7698" max="7925" width="9" style="5" customWidth="1"/>
    <col min="7926" max="7936" width="9" style="5"/>
    <col min="7937" max="7937" width="4.725" style="5" customWidth="1"/>
    <col min="7938" max="7938" width="20.6333333333333" style="5" customWidth="1"/>
    <col min="7939" max="7939" width="27.3666666666667" style="5" customWidth="1"/>
    <col min="7940" max="7940" width="7.54166666666667" style="5" customWidth="1"/>
    <col min="7941" max="7941" width="12.9083333333333" style="5" customWidth="1"/>
    <col min="7942" max="7942" width="15.45" style="5" customWidth="1"/>
    <col min="7943" max="7943" width="10.0916666666667" style="5" customWidth="1"/>
    <col min="7944" max="7944" width="12.6333333333333" style="5" customWidth="1"/>
    <col min="7945" max="7945" width="13.9083333333333" style="5" customWidth="1"/>
    <col min="7946" max="7946" width="10.9083333333333" style="5" customWidth="1"/>
    <col min="7947" max="7947" width="12.6333333333333" style="5" customWidth="1"/>
    <col min="7948" max="7948" width="12.3666666666667" style="5" customWidth="1"/>
    <col min="7949" max="7952" width="9" style="5" customWidth="1"/>
    <col min="7953" max="7953" width="14.9083333333333" style="5" customWidth="1"/>
    <col min="7954" max="8181" width="9" style="5" customWidth="1"/>
    <col min="8182" max="8192" width="9" style="5"/>
    <col min="8193" max="8193" width="4.725" style="5" customWidth="1"/>
    <col min="8194" max="8194" width="20.6333333333333" style="5" customWidth="1"/>
    <col min="8195" max="8195" width="27.3666666666667" style="5" customWidth="1"/>
    <col min="8196" max="8196" width="7.54166666666667" style="5" customWidth="1"/>
    <col min="8197" max="8197" width="12.9083333333333" style="5" customWidth="1"/>
    <col min="8198" max="8198" width="15.45" style="5" customWidth="1"/>
    <col min="8199" max="8199" width="10.0916666666667" style="5" customWidth="1"/>
    <col min="8200" max="8200" width="12.6333333333333" style="5" customWidth="1"/>
    <col min="8201" max="8201" width="13.9083333333333" style="5" customWidth="1"/>
    <col min="8202" max="8202" width="10.9083333333333" style="5" customWidth="1"/>
    <col min="8203" max="8203" width="12.6333333333333" style="5" customWidth="1"/>
    <col min="8204" max="8204" width="12.3666666666667" style="5" customWidth="1"/>
    <col min="8205" max="8208" width="9" style="5" customWidth="1"/>
    <col min="8209" max="8209" width="14.9083333333333" style="5" customWidth="1"/>
    <col min="8210" max="8437" width="9" style="5" customWidth="1"/>
    <col min="8438" max="8448" width="9" style="5"/>
    <col min="8449" max="8449" width="4.725" style="5" customWidth="1"/>
    <col min="8450" max="8450" width="20.6333333333333" style="5" customWidth="1"/>
    <col min="8451" max="8451" width="27.3666666666667" style="5" customWidth="1"/>
    <col min="8452" max="8452" width="7.54166666666667" style="5" customWidth="1"/>
    <col min="8453" max="8453" width="12.9083333333333" style="5" customWidth="1"/>
    <col min="8454" max="8454" width="15.45" style="5" customWidth="1"/>
    <col min="8455" max="8455" width="10.0916666666667" style="5" customWidth="1"/>
    <col min="8456" max="8456" width="12.6333333333333" style="5" customWidth="1"/>
    <col min="8457" max="8457" width="13.9083333333333" style="5" customWidth="1"/>
    <col min="8458" max="8458" width="10.9083333333333" style="5" customWidth="1"/>
    <col min="8459" max="8459" width="12.6333333333333" style="5" customWidth="1"/>
    <col min="8460" max="8460" width="12.3666666666667" style="5" customWidth="1"/>
    <col min="8461" max="8464" width="9" style="5" customWidth="1"/>
    <col min="8465" max="8465" width="14.9083333333333" style="5" customWidth="1"/>
    <col min="8466" max="8693" width="9" style="5" customWidth="1"/>
    <col min="8694" max="8704" width="9" style="5"/>
    <col min="8705" max="8705" width="4.725" style="5" customWidth="1"/>
    <col min="8706" max="8706" width="20.6333333333333" style="5" customWidth="1"/>
    <col min="8707" max="8707" width="27.3666666666667" style="5" customWidth="1"/>
    <col min="8708" max="8708" width="7.54166666666667" style="5" customWidth="1"/>
    <col min="8709" max="8709" width="12.9083333333333" style="5" customWidth="1"/>
    <col min="8710" max="8710" width="15.45" style="5" customWidth="1"/>
    <col min="8711" max="8711" width="10.0916666666667" style="5" customWidth="1"/>
    <col min="8712" max="8712" width="12.6333333333333" style="5" customWidth="1"/>
    <col min="8713" max="8713" width="13.9083333333333" style="5" customWidth="1"/>
    <col min="8714" max="8714" width="10.9083333333333" style="5" customWidth="1"/>
    <col min="8715" max="8715" width="12.6333333333333" style="5" customWidth="1"/>
    <col min="8716" max="8716" width="12.3666666666667" style="5" customWidth="1"/>
    <col min="8717" max="8720" width="9" style="5" customWidth="1"/>
    <col min="8721" max="8721" width="14.9083333333333" style="5" customWidth="1"/>
    <col min="8722" max="8949" width="9" style="5" customWidth="1"/>
    <col min="8950" max="8960" width="9" style="5"/>
    <col min="8961" max="8961" width="4.725" style="5" customWidth="1"/>
    <col min="8962" max="8962" width="20.6333333333333" style="5" customWidth="1"/>
    <col min="8963" max="8963" width="27.3666666666667" style="5" customWidth="1"/>
    <col min="8964" max="8964" width="7.54166666666667" style="5" customWidth="1"/>
    <col min="8965" max="8965" width="12.9083333333333" style="5" customWidth="1"/>
    <col min="8966" max="8966" width="15.45" style="5" customWidth="1"/>
    <col min="8967" max="8967" width="10.0916666666667" style="5" customWidth="1"/>
    <col min="8968" max="8968" width="12.6333333333333" style="5" customWidth="1"/>
    <col min="8969" max="8969" width="13.9083333333333" style="5" customWidth="1"/>
    <col min="8970" max="8970" width="10.9083333333333" style="5" customWidth="1"/>
    <col min="8971" max="8971" width="12.6333333333333" style="5" customWidth="1"/>
    <col min="8972" max="8972" width="12.3666666666667" style="5" customWidth="1"/>
    <col min="8973" max="8976" width="9" style="5" customWidth="1"/>
    <col min="8977" max="8977" width="14.9083333333333" style="5" customWidth="1"/>
    <col min="8978" max="9205" width="9" style="5" customWidth="1"/>
    <col min="9206" max="9216" width="9" style="5"/>
    <col min="9217" max="9217" width="4.725" style="5" customWidth="1"/>
    <col min="9218" max="9218" width="20.6333333333333" style="5" customWidth="1"/>
    <col min="9219" max="9219" width="27.3666666666667" style="5" customWidth="1"/>
    <col min="9220" max="9220" width="7.54166666666667" style="5" customWidth="1"/>
    <col min="9221" max="9221" width="12.9083333333333" style="5" customWidth="1"/>
    <col min="9222" max="9222" width="15.45" style="5" customWidth="1"/>
    <col min="9223" max="9223" width="10.0916666666667" style="5" customWidth="1"/>
    <col min="9224" max="9224" width="12.6333333333333" style="5" customWidth="1"/>
    <col min="9225" max="9225" width="13.9083333333333" style="5" customWidth="1"/>
    <col min="9226" max="9226" width="10.9083333333333" style="5" customWidth="1"/>
    <col min="9227" max="9227" width="12.6333333333333" style="5" customWidth="1"/>
    <col min="9228" max="9228" width="12.3666666666667" style="5" customWidth="1"/>
    <col min="9229" max="9232" width="9" style="5" customWidth="1"/>
    <col min="9233" max="9233" width="14.9083333333333" style="5" customWidth="1"/>
    <col min="9234" max="9461" width="9" style="5" customWidth="1"/>
    <col min="9462" max="9472" width="9" style="5"/>
    <col min="9473" max="9473" width="4.725" style="5" customWidth="1"/>
    <col min="9474" max="9474" width="20.6333333333333" style="5" customWidth="1"/>
    <col min="9475" max="9475" width="27.3666666666667" style="5" customWidth="1"/>
    <col min="9476" max="9476" width="7.54166666666667" style="5" customWidth="1"/>
    <col min="9477" max="9477" width="12.9083333333333" style="5" customWidth="1"/>
    <col min="9478" max="9478" width="15.45" style="5" customWidth="1"/>
    <col min="9479" max="9479" width="10.0916666666667" style="5" customWidth="1"/>
    <col min="9480" max="9480" width="12.6333333333333" style="5" customWidth="1"/>
    <col min="9481" max="9481" width="13.9083333333333" style="5" customWidth="1"/>
    <col min="9482" max="9482" width="10.9083333333333" style="5" customWidth="1"/>
    <col min="9483" max="9483" width="12.6333333333333" style="5" customWidth="1"/>
    <col min="9484" max="9484" width="12.3666666666667" style="5" customWidth="1"/>
    <col min="9485" max="9488" width="9" style="5" customWidth="1"/>
    <col min="9489" max="9489" width="14.9083333333333" style="5" customWidth="1"/>
    <col min="9490" max="9717" width="9" style="5" customWidth="1"/>
    <col min="9718" max="9728" width="9" style="5"/>
    <col min="9729" max="9729" width="4.725" style="5" customWidth="1"/>
    <col min="9730" max="9730" width="20.6333333333333" style="5" customWidth="1"/>
    <col min="9731" max="9731" width="27.3666666666667" style="5" customWidth="1"/>
    <col min="9732" max="9732" width="7.54166666666667" style="5" customWidth="1"/>
    <col min="9733" max="9733" width="12.9083333333333" style="5" customWidth="1"/>
    <col min="9734" max="9734" width="15.45" style="5" customWidth="1"/>
    <col min="9735" max="9735" width="10.0916666666667" style="5" customWidth="1"/>
    <col min="9736" max="9736" width="12.6333333333333" style="5" customWidth="1"/>
    <col min="9737" max="9737" width="13.9083333333333" style="5" customWidth="1"/>
    <col min="9738" max="9738" width="10.9083333333333" style="5" customWidth="1"/>
    <col min="9739" max="9739" width="12.6333333333333" style="5" customWidth="1"/>
    <col min="9740" max="9740" width="12.3666666666667" style="5" customWidth="1"/>
    <col min="9741" max="9744" width="9" style="5" customWidth="1"/>
    <col min="9745" max="9745" width="14.9083333333333" style="5" customWidth="1"/>
    <col min="9746" max="9973" width="9" style="5" customWidth="1"/>
    <col min="9974" max="9984" width="9" style="5"/>
    <col min="9985" max="9985" width="4.725" style="5" customWidth="1"/>
    <col min="9986" max="9986" width="20.6333333333333" style="5" customWidth="1"/>
    <col min="9987" max="9987" width="27.3666666666667" style="5" customWidth="1"/>
    <col min="9988" max="9988" width="7.54166666666667" style="5" customWidth="1"/>
    <col min="9989" max="9989" width="12.9083333333333" style="5" customWidth="1"/>
    <col min="9990" max="9990" width="15.45" style="5" customWidth="1"/>
    <col min="9991" max="9991" width="10.0916666666667" style="5" customWidth="1"/>
    <col min="9992" max="9992" width="12.6333333333333" style="5" customWidth="1"/>
    <col min="9993" max="9993" width="13.9083333333333" style="5" customWidth="1"/>
    <col min="9994" max="9994" width="10.9083333333333" style="5" customWidth="1"/>
    <col min="9995" max="9995" width="12.6333333333333" style="5" customWidth="1"/>
    <col min="9996" max="9996" width="12.3666666666667" style="5" customWidth="1"/>
    <col min="9997" max="10000" width="9" style="5" customWidth="1"/>
    <col min="10001" max="10001" width="14.9083333333333" style="5" customWidth="1"/>
    <col min="10002" max="10229" width="9" style="5" customWidth="1"/>
    <col min="10230" max="10240" width="9" style="5"/>
    <col min="10241" max="10241" width="4.725" style="5" customWidth="1"/>
    <col min="10242" max="10242" width="20.6333333333333" style="5" customWidth="1"/>
    <col min="10243" max="10243" width="27.3666666666667" style="5" customWidth="1"/>
    <col min="10244" max="10244" width="7.54166666666667" style="5" customWidth="1"/>
    <col min="10245" max="10245" width="12.9083333333333" style="5" customWidth="1"/>
    <col min="10246" max="10246" width="15.45" style="5" customWidth="1"/>
    <col min="10247" max="10247" width="10.0916666666667" style="5" customWidth="1"/>
    <col min="10248" max="10248" width="12.6333333333333" style="5" customWidth="1"/>
    <col min="10249" max="10249" width="13.9083333333333" style="5" customWidth="1"/>
    <col min="10250" max="10250" width="10.9083333333333" style="5" customWidth="1"/>
    <col min="10251" max="10251" width="12.6333333333333" style="5" customWidth="1"/>
    <col min="10252" max="10252" width="12.3666666666667" style="5" customWidth="1"/>
    <col min="10253" max="10256" width="9" style="5" customWidth="1"/>
    <col min="10257" max="10257" width="14.9083333333333" style="5" customWidth="1"/>
    <col min="10258" max="10485" width="9" style="5" customWidth="1"/>
    <col min="10486" max="10496" width="9" style="5"/>
    <col min="10497" max="10497" width="4.725" style="5" customWidth="1"/>
    <col min="10498" max="10498" width="20.6333333333333" style="5" customWidth="1"/>
    <col min="10499" max="10499" width="27.3666666666667" style="5" customWidth="1"/>
    <col min="10500" max="10500" width="7.54166666666667" style="5" customWidth="1"/>
    <col min="10501" max="10501" width="12.9083333333333" style="5" customWidth="1"/>
    <col min="10502" max="10502" width="15.45" style="5" customWidth="1"/>
    <col min="10503" max="10503" width="10.0916666666667" style="5" customWidth="1"/>
    <col min="10504" max="10504" width="12.6333333333333" style="5" customWidth="1"/>
    <col min="10505" max="10505" width="13.9083333333333" style="5" customWidth="1"/>
    <col min="10506" max="10506" width="10.9083333333333" style="5" customWidth="1"/>
    <col min="10507" max="10507" width="12.6333333333333" style="5" customWidth="1"/>
    <col min="10508" max="10508" width="12.3666666666667" style="5" customWidth="1"/>
    <col min="10509" max="10512" width="9" style="5" customWidth="1"/>
    <col min="10513" max="10513" width="14.9083333333333" style="5" customWidth="1"/>
    <col min="10514" max="10741" width="9" style="5" customWidth="1"/>
    <col min="10742" max="10752" width="9" style="5"/>
    <col min="10753" max="10753" width="4.725" style="5" customWidth="1"/>
    <col min="10754" max="10754" width="20.6333333333333" style="5" customWidth="1"/>
    <col min="10755" max="10755" width="27.3666666666667" style="5" customWidth="1"/>
    <col min="10756" max="10756" width="7.54166666666667" style="5" customWidth="1"/>
    <col min="10757" max="10757" width="12.9083333333333" style="5" customWidth="1"/>
    <col min="10758" max="10758" width="15.45" style="5" customWidth="1"/>
    <col min="10759" max="10759" width="10.0916666666667" style="5" customWidth="1"/>
    <col min="10760" max="10760" width="12.6333333333333" style="5" customWidth="1"/>
    <col min="10761" max="10761" width="13.9083333333333" style="5" customWidth="1"/>
    <col min="10762" max="10762" width="10.9083333333333" style="5" customWidth="1"/>
    <col min="10763" max="10763" width="12.6333333333333" style="5" customWidth="1"/>
    <col min="10764" max="10764" width="12.3666666666667" style="5" customWidth="1"/>
    <col min="10765" max="10768" width="9" style="5" customWidth="1"/>
    <col min="10769" max="10769" width="14.9083333333333" style="5" customWidth="1"/>
    <col min="10770" max="10997" width="9" style="5" customWidth="1"/>
    <col min="10998" max="11008" width="9" style="5"/>
    <col min="11009" max="11009" width="4.725" style="5" customWidth="1"/>
    <col min="11010" max="11010" width="20.6333333333333" style="5" customWidth="1"/>
    <col min="11011" max="11011" width="27.3666666666667" style="5" customWidth="1"/>
    <col min="11012" max="11012" width="7.54166666666667" style="5" customWidth="1"/>
    <col min="11013" max="11013" width="12.9083333333333" style="5" customWidth="1"/>
    <col min="11014" max="11014" width="15.45" style="5" customWidth="1"/>
    <col min="11015" max="11015" width="10.0916666666667" style="5" customWidth="1"/>
    <col min="11016" max="11016" width="12.6333333333333" style="5" customWidth="1"/>
    <col min="11017" max="11017" width="13.9083333333333" style="5" customWidth="1"/>
    <col min="11018" max="11018" width="10.9083333333333" style="5" customWidth="1"/>
    <col min="11019" max="11019" width="12.6333333333333" style="5" customWidth="1"/>
    <col min="11020" max="11020" width="12.3666666666667" style="5" customWidth="1"/>
    <col min="11021" max="11024" width="9" style="5" customWidth="1"/>
    <col min="11025" max="11025" width="14.9083333333333" style="5" customWidth="1"/>
    <col min="11026" max="11253" width="9" style="5" customWidth="1"/>
    <col min="11254" max="11264" width="9" style="5"/>
    <col min="11265" max="11265" width="4.725" style="5" customWidth="1"/>
    <col min="11266" max="11266" width="20.6333333333333" style="5" customWidth="1"/>
    <col min="11267" max="11267" width="27.3666666666667" style="5" customWidth="1"/>
    <col min="11268" max="11268" width="7.54166666666667" style="5" customWidth="1"/>
    <col min="11269" max="11269" width="12.9083333333333" style="5" customWidth="1"/>
    <col min="11270" max="11270" width="15.45" style="5" customWidth="1"/>
    <col min="11271" max="11271" width="10.0916666666667" style="5" customWidth="1"/>
    <col min="11272" max="11272" width="12.6333333333333" style="5" customWidth="1"/>
    <col min="11273" max="11273" width="13.9083333333333" style="5" customWidth="1"/>
    <col min="11274" max="11274" width="10.9083333333333" style="5" customWidth="1"/>
    <col min="11275" max="11275" width="12.6333333333333" style="5" customWidth="1"/>
    <col min="11276" max="11276" width="12.3666666666667" style="5" customWidth="1"/>
    <col min="11277" max="11280" width="9" style="5" customWidth="1"/>
    <col min="11281" max="11281" width="14.9083333333333" style="5" customWidth="1"/>
    <col min="11282" max="11509" width="9" style="5" customWidth="1"/>
    <col min="11510" max="11520" width="9" style="5"/>
    <col min="11521" max="11521" width="4.725" style="5" customWidth="1"/>
    <col min="11522" max="11522" width="20.6333333333333" style="5" customWidth="1"/>
    <col min="11523" max="11523" width="27.3666666666667" style="5" customWidth="1"/>
    <col min="11524" max="11524" width="7.54166666666667" style="5" customWidth="1"/>
    <col min="11525" max="11525" width="12.9083333333333" style="5" customWidth="1"/>
    <col min="11526" max="11526" width="15.45" style="5" customWidth="1"/>
    <col min="11527" max="11527" width="10.0916666666667" style="5" customWidth="1"/>
    <col min="11528" max="11528" width="12.6333333333333" style="5" customWidth="1"/>
    <col min="11529" max="11529" width="13.9083333333333" style="5" customWidth="1"/>
    <col min="11530" max="11530" width="10.9083333333333" style="5" customWidth="1"/>
    <col min="11531" max="11531" width="12.6333333333333" style="5" customWidth="1"/>
    <col min="11532" max="11532" width="12.3666666666667" style="5" customWidth="1"/>
    <col min="11533" max="11536" width="9" style="5" customWidth="1"/>
    <col min="11537" max="11537" width="14.9083333333333" style="5" customWidth="1"/>
    <col min="11538" max="11765" width="9" style="5" customWidth="1"/>
    <col min="11766" max="11776" width="9" style="5"/>
    <col min="11777" max="11777" width="4.725" style="5" customWidth="1"/>
    <col min="11778" max="11778" width="20.6333333333333" style="5" customWidth="1"/>
    <col min="11779" max="11779" width="27.3666666666667" style="5" customWidth="1"/>
    <col min="11780" max="11780" width="7.54166666666667" style="5" customWidth="1"/>
    <col min="11781" max="11781" width="12.9083333333333" style="5" customWidth="1"/>
    <col min="11782" max="11782" width="15.45" style="5" customWidth="1"/>
    <col min="11783" max="11783" width="10.0916666666667" style="5" customWidth="1"/>
    <col min="11784" max="11784" width="12.6333333333333" style="5" customWidth="1"/>
    <col min="11785" max="11785" width="13.9083333333333" style="5" customWidth="1"/>
    <col min="11786" max="11786" width="10.9083333333333" style="5" customWidth="1"/>
    <col min="11787" max="11787" width="12.6333333333333" style="5" customWidth="1"/>
    <col min="11788" max="11788" width="12.3666666666667" style="5" customWidth="1"/>
    <col min="11789" max="11792" width="9" style="5" customWidth="1"/>
    <col min="11793" max="11793" width="14.9083333333333" style="5" customWidth="1"/>
    <col min="11794" max="12021" width="9" style="5" customWidth="1"/>
    <col min="12022" max="12032" width="9" style="5"/>
    <col min="12033" max="12033" width="4.725" style="5" customWidth="1"/>
    <col min="12034" max="12034" width="20.6333333333333" style="5" customWidth="1"/>
    <col min="12035" max="12035" width="27.3666666666667" style="5" customWidth="1"/>
    <col min="12036" max="12036" width="7.54166666666667" style="5" customWidth="1"/>
    <col min="12037" max="12037" width="12.9083333333333" style="5" customWidth="1"/>
    <col min="12038" max="12038" width="15.45" style="5" customWidth="1"/>
    <col min="12039" max="12039" width="10.0916666666667" style="5" customWidth="1"/>
    <col min="12040" max="12040" width="12.6333333333333" style="5" customWidth="1"/>
    <col min="12041" max="12041" width="13.9083333333333" style="5" customWidth="1"/>
    <col min="12042" max="12042" width="10.9083333333333" style="5" customWidth="1"/>
    <col min="12043" max="12043" width="12.6333333333333" style="5" customWidth="1"/>
    <col min="12044" max="12044" width="12.3666666666667" style="5" customWidth="1"/>
    <col min="12045" max="12048" width="9" style="5" customWidth="1"/>
    <col min="12049" max="12049" width="14.9083333333333" style="5" customWidth="1"/>
    <col min="12050" max="12277" width="9" style="5" customWidth="1"/>
    <col min="12278" max="12288" width="9" style="5"/>
    <col min="12289" max="12289" width="4.725" style="5" customWidth="1"/>
    <col min="12290" max="12290" width="20.6333333333333" style="5" customWidth="1"/>
    <col min="12291" max="12291" width="27.3666666666667" style="5" customWidth="1"/>
    <col min="12292" max="12292" width="7.54166666666667" style="5" customWidth="1"/>
    <col min="12293" max="12293" width="12.9083333333333" style="5" customWidth="1"/>
    <col min="12294" max="12294" width="15.45" style="5" customWidth="1"/>
    <col min="12295" max="12295" width="10.0916666666667" style="5" customWidth="1"/>
    <col min="12296" max="12296" width="12.6333333333333" style="5" customWidth="1"/>
    <col min="12297" max="12297" width="13.9083333333333" style="5" customWidth="1"/>
    <col min="12298" max="12298" width="10.9083333333333" style="5" customWidth="1"/>
    <col min="12299" max="12299" width="12.6333333333333" style="5" customWidth="1"/>
    <col min="12300" max="12300" width="12.3666666666667" style="5" customWidth="1"/>
    <col min="12301" max="12304" width="9" style="5" customWidth="1"/>
    <col min="12305" max="12305" width="14.9083333333333" style="5" customWidth="1"/>
    <col min="12306" max="12533" width="9" style="5" customWidth="1"/>
    <col min="12534" max="12544" width="9" style="5"/>
    <col min="12545" max="12545" width="4.725" style="5" customWidth="1"/>
    <col min="12546" max="12546" width="20.6333333333333" style="5" customWidth="1"/>
    <col min="12547" max="12547" width="27.3666666666667" style="5" customWidth="1"/>
    <col min="12548" max="12548" width="7.54166666666667" style="5" customWidth="1"/>
    <col min="12549" max="12549" width="12.9083333333333" style="5" customWidth="1"/>
    <col min="12550" max="12550" width="15.45" style="5" customWidth="1"/>
    <col min="12551" max="12551" width="10.0916666666667" style="5" customWidth="1"/>
    <col min="12552" max="12552" width="12.6333333333333" style="5" customWidth="1"/>
    <col min="12553" max="12553" width="13.9083333333333" style="5" customWidth="1"/>
    <col min="12554" max="12554" width="10.9083333333333" style="5" customWidth="1"/>
    <col min="12555" max="12555" width="12.6333333333333" style="5" customWidth="1"/>
    <col min="12556" max="12556" width="12.3666666666667" style="5" customWidth="1"/>
    <col min="12557" max="12560" width="9" style="5" customWidth="1"/>
    <col min="12561" max="12561" width="14.9083333333333" style="5" customWidth="1"/>
    <col min="12562" max="12789" width="9" style="5" customWidth="1"/>
    <col min="12790" max="12800" width="9" style="5"/>
    <col min="12801" max="12801" width="4.725" style="5" customWidth="1"/>
    <col min="12802" max="12802" width="20.6333333333333" style="5" customWidth="1"/>
    <col min="12803" max="12803" width="27.3666666666667" style="5" customWidth="1"/>
    <col min="12804" max="12804" width="7.54166666666667" style="5" customWidth="1"/>
    <col min="12805" max="12805" width="12.9083333333333" style="5" customWidth="1"/>
    <col min="12806" max="12806" width="15.45" style="5" customWidth="1"/>
    <col min="12807" max="12807" width="10.0916666666667" style="5" customWidth="1"/>
    <col min="12808" max="12808" width="12.6333333333333" style="5" customWidth="1"/>
    <col min="12809" max="12809" width="13.9083333333333" style="5" customWidth="1"/>
    <col min="12810" max="12810" width="10.9083333333333" style="5" customWidth="1"/>
    <col min="12811" max="12811" width="12.6333333333333" style="5" customWidth="1"/>
    <col min="12812" max="12812" width="12.3666666666667" style="5" customWidth="1"/>
    <col min="12813" max="12816" width="9" style="5" customWidth="1"/>
    <col min="12817" max="12817" width="14.9083333333333" style="5" customWidth="1"/>
    <col min="12818" max="13045" width="9" style="5" customWidth="1"/>
    <col min="13046" max="13056" width="9" style="5"/>
    <col min="13057" max="13057" width="4.725" style="5" customWidth="1"/>
    <col min="13058" max="13058" width="20.6333333333333" style="5" customWidth="1"/>
    <col min="13059" max="13059" width="27.3666666666667" style="5" customWidth="1"/>
    <col min="13060" max="13060" width="7.54166666666667" style="5" customWidth="1"/>
    <col min="13061" max="13061" width="12.9083333333333" style="5" customWidth="1"/>
    <col min="13062" max="13062" width="15.45" style="5" customWidth="1"/>
    <col min="13063" max="13063" width="10.0916666666667" style="5" customWidth="1"/>
    <col min="13064" max="13064" width="12.6333333333333" style="5" customWidth="1"/>
    <col min="13065" max="13065" width="13.9083333333333" style="5" customWidth="1"/>
    <col min="13066" max="13066" width="10.9083333333333" style="5" customWidth="1"/>
    <col min="13067" max="13067" width="12.6333333333333" style="5" customWidth="1"/>
    <col min="13068" max="13068" width="12.3666666666667" style="5" customWidth="1"/>
    <col min="13069" max="13072" width="9" style="5" customWidth="1"/>
    <col min="13073" max="13073" width="14.9083333333333" style="5" customWidth="1"/>
    <col min="13074" max="13301" width="9" style="5" customWidth="1"/>
    <col min="13302" max="13312" width="9" style="5"/>
    <col min="13313" max="13313" width="4.725" style="5" customWidth="1"/>
    <col min="13314" max="13314" width="20.6333333333333" style="5" customWidth="1"/>
    <col min="13315" max="13315" width="27.3666666666667" style="5" customWidth="1"/>
    <col min="13316" max="13316" width="7.54166666666667" style="5" customWidth="1"/>
    <col min="13317" max="13317" width="12.9083333333333" style="5" customWidth="1"/>
    <col min="13318" max="13318" width="15.45" style="5" customWidth="1"/>
    <col min="13319" max="13319" width="10.0916666666667" style="5" customWidth="1"/>
    <col min="13320" max="13320" width="12.6333333333333" style="5" customWidth="1"/>
    <col min="13321" max="13321" width="13.9083333333333" style="5" customWidth="1"/>
    <col min="13322" max="13322" width="10.9083333333333" style="5" customWidth="1"/>
    <col min="13323" max="13323" width="12.6333333333333" style="5" customWidth="1"/>
    <col min="13324" max="13324" width="12.3666666666667" style="5" customWidth="1"/>
    <col min="13325" max="13328" width="9" style="5" customWidth="1"/>
    <col min="13329" max="13329" width="14.9083333333333" style="5" customWidth="1"/>
    <col min="13330" max="13557" width="9" style="5" customWidth="1"/>
    <col min="13558" max="13568" width="9" style="5"/>
    <col min="13569" max="13569" width="4.725" style="5" customWidth="1"/>
    <col min="13570" max="13570" width="20.6333333333333" style="5" customWidth="1"/>
    <col min="13571" max="13571" width="27.3666666666667" style="5" customWidth="1"/>
    <col min="13572" max="13572" width="7.54166666666667" style="5" customWidth="1"/>
    <col min="13573" max="13573" width="12.9083333333333" style="5" customWidth="1"/>
    <col min="13574" max="13574" width="15.45" style="5" customWidth="1"/>
    <col min="13575" max="13575" width="10.0916666666667" style="5" customWidth="1"/>
    <col min="13576" max="13576" width="12.6333333333333" style="5" customWidth="1"/>
    <col min="13577" max="13577" width="13.9083333333333" style="5" customWidth="1"/>
    <col min="13578" max="13578" width="10.9083333333333" style="5" customWidth="1"/>
    <col min="13579" max="13579" width="12.6333333333333" style="5" customWidth="1"/>
    <col min="13580" max="13580" width="12.3666666666667" style="5" customWidth="1"/>
    <col min="13581" max="13584" width="9" style="5" customWidth="1"/>
    <col min="13585" max="13585" width="14.9083333333333" style="5" customWidth="1"/>
    <col min="13586" max="13813" width="9" style="5" customWidth="1"/>
    <col min="13814" max="13824" width="9" style="5"/>
    <col min="13825" max="13825" width="4.725" style="5" customWidth="1"/>
    <col min="13826" max="13826" width="20.6333333333333" style="5" customWidth="1"/>
    <col min="13827" max="13827" width="27.3666666666667" style="5" customWidth="1"/>
    <col min="13828" max="13828" width="7.54166666666667" style="5" customWidth="1"/>
    <col min="13829" max="13829" width="12.9083333333333" style="5" customWidth="1"/>
    <col min="13830" max="13830" width="15.45" style="5" customWidth="1"/>
    <col min="13831" max="13831" width="10.0916666666667" style="5" customWidth="1"/>
    <col min="13832" max="13832" width="12.6333333333333" style="5" customWidth="1"/>
    <col min="13833" max="13833" width="13.9083333333333" style="5" customWidth="1"/>
    <col min="13834" max="13834" width="10.9083333333333" style="5" customWidth="1"/>
    <col min="13835" max="13835" width="12.6333333333333" style="5" customWidth="1"/>
    <col min="13836" max="13836" width="12.3666666666667" style="5" customWidth="1"/>
    <col min="13837" max="13840" width="9" style="5" customWidth="1"/>
    <col min="13841" max="13841" width="14.9083333333333" style="5" customWidth="1"/>
    <col min="13842" max="14069" width="9" style="5" customWidth="1"/>
    <col min="14070" max="14080" width="9" style="5"/>
    <col min="14081" max="14081" width="4.725" style="5" customWidth="1"/>
    <col min="14082" max="14082" width="20.6333333333333" style="5" customWidth="1"/>
    <col min="14083" max="14083" width="27.3666666666667" style="5" customWidth="1"/>
    <col min="14084" max="14084" width="7.54166666666667" style="5" customWidth="1"/>
    <col min="14085" max="14085" width="12.9083333333333" style="5" customWidth="1"/>
    <col min="14086" max="14086" width="15.45" style="5" customWidth="1"/>
    <col min="14087" max="14087" width="10.0916666666667" style="5" customWidth="1"/>
    <col min="14088" max="14088" width="12.6333333333333" style="5" customWidth="1"/>
    <col min="14089" max="14089" width="13.9083333333333" style="5" customWidth="1"/>
    <col min="14090" max="14090" width="10.9083333333333" style="5" customWidth="1"/>
    <col min="14091" max="14091" width="12.6333333333333" style="5" customWidth="1"/>
    <col min="14092" max="14092" width="12.3666666666667" style="5" customWidth="1"/>
    <col min="14093" max="14096" width="9" style="5" customWidth="1"/>
    <col min="14097" max="14097" width="14.9083333333333" style="5" customWidth="1"/>
    <col min="14098" max="14325" width="9" style="5" customWidth="1"/>
    <col min="14326" max="14336" width="9" style="5"/>
    <col min="14337" max="14337" width="4.725" style="5" customWidth="1"/>
    <col min="14338" max="14338" width="20.6333333333333" style="5" customWidth="1"/>
    <col min="14339" max="14339" width="27.3666666666667" style="5" customWidth="1"/>
    <col min="14340" max="14340" width="7.54166666666667" style="5" customWidth="1"/>
    <col min="14341" max="14341" width="12.9083333333333" style="5" customWidth="1"/>
    <col min="14342" max="14342" width="15.45" style="5" customWidth="1"/>
    <col min="14343" max="14343" width="10.0916666666667" style="5" customWidth="1"/>
    <col min="14344" max="14344" width="12.6333333333333" style="5" customWidth="1"/>
    <col min="14345" max="14345" width="13.9083333333333" style="5" customWidth="1"/>
    <col min="14346" max="14346" width="10.9083333333333" style="5" customWidth="1"/>
    <col min="14347" max="14347" width="12.6333333333333" style="5" customWidth="1"/>
    <col min="14348" max="14348" width="12.3666666666667" style="5" customWidth="1"/>
    <col min="14349" max="14352" width="9" style="5" customWidth="1"/>
    <col min="14353" max="14353" width="14.9083333333333" style="5" customWidth="1"/>
    <col min="14354" max="14581" width="9" style="5" customWidth="1"/>
    <col min="14582" max="14592" width="9" style="5"/>
    <col min="14593" max="14593" width="4.725" style="5" customWidth="1"/>
    <col min="14594" max="14594" width="20.6333333333333" style="5" customWidth="1"/>
    <col min="14595" max="14595" width="27.3666666666667" style="5" customWidth="1"/>
    <col min="14596" max="14596" width="7.54166666666667" style="5" customWidth="1"/>
    <col min="14597" max="14597" width="12.9083333333333" style="5" customWidth="1"/>
    <col min="14598" max="14598" width="15.45" style="5" customWidth="1"/>
    <col min="14599" max="14599" width="10.0916666666667" style="5" customWidth="1"/>
    <col min="14600" max="14600" width="12.6333333333333" style="5" customWidth="1"/>
    <col min="14601" max="14601" width="13.9083333333333" style="5" customWidth="1"/>
    <col min="14602" max="14602" width="10.9083333333333" style="5" customWidth="1"/>
    <col min="14603" max="14603" width="12.6333333333333" style="5" customWidth="1"/>
    <col min="14604" max="14604" width="12.3666666666667" style="5" customWidth="1"/>
    <col min="14605" max="14608" width="9" style="5" customWidth="1"/>
    <col min="14609" max="14609" width="14.9083333333333" style="5" customWidth="1"/>
    <col min="14610" max="14837" width="9" style="5" customWidth="1"/>
    <col min="14838" max="14848" width="9" style="5"/>
    <col min="14849" max="14849" width="4.725" style="5" customWidth="1"/>
    <col min="14850" max="14850" width="20.6333333333333" style="5" customWidth="1"/>
    <col min="14851" max="14851" width="27.3666666666667" style="5" customWidth="1"/>
    <col min="14852" max="14852" width="7.54166666666667" style="5" customWidth="1"/>
    <col min="14853" max="14853" width="12.9083333333333" style="5" customWidth="1"/>
    <col min="14854" max="14854" width="15.45" style="5" customWidth="1"/>
    <col min="14855" max="14855" width="10.0916666666667" style="5" customWidth="1"/>
    <col min="14856" max="14856" width="12.6333333333333" style="5" customWidth="1"/>
    <col min="14857" max="14857" width="13.9083333333333" style="5" customWidth="1"/>
    <col min="14858" max="14858" width="10.9083333333333" style="5" customWidth="1"/>
    <col min="14859" max="14859" width="12.6333333333333" style="5" customWidth="1"/>
    <col min="14860" max="14860" width="12.3666666666667" style="5" customWidth="1"/>
    <col min="14861" max="14864" width="9" style="5" customWidth="1"/>
    <col min="14865" max="14865" width="14.9083333333333" style="5" customWidth="1"/>
    <col min="14866" max="15093" width="9" style="5" customWidth="1"/>
    <col min="15094" max="15104" width="9" style="5"/>
    <col min="15105" max="15105" width="4.725" style="5" customWidth="1"/>
    <col min="15106" max="15106" width="20.6333333333333" style="5" customWidth="1"/>
    <col min="15107" max="15107" width="27.3666666666667" style="5" customWidth="1"/>
    <col min="15108" max="15108" width="7.54166666666667" style="5" customWidth="1"/>
    <col min="15109" max="15109" width="12.9083333333333" style="5" customWidth="1"/>
    <col min="15110" max="15110" width="15.45" style="5" customWidth="1"/>
    <col min="15111" max="15111" width="10.0916666666667" style="5" customWidth="1"/>
    <col min="15112" max="15112" width="12.6333333333333" style="5" customWidth="1"/>
    <col min="15113" max="15113" width="13.9083333333333" style="5" customWidth="1"/>
    <col min="15114" max="15114" width="10.9083333333333" style="5" customWidth="1"/>
    <col min="15115" max="15115" width="12.6333333333333" style="5" customWidth="1"/>
    <col min="15116" max="15116" width="12.3666666666667" style="5" customWidth="1"/>
    <col min="15117" max="15120" width="9" style="5" customWidth="1"/>
    <col min="15121" max="15121" width="14.9083333333333" style="5" customWidth="1"/>
    <col min="15122" max="15349" width="9" style="5" customWidth="1"/>
    <col min="15350" max="15360" width="9" style="5"/>
    <col min="15361" max="15361" width="4.725" style="5" customWidth="1"/>
    <col min="15362" max="15362" width="20.6333333333333" style="5" customWidth="1"/>
    <col min="15363" max="15363" width="27.3666666666667" style="5" customWidth="1"/>
    <col min="15364" max="15364" width="7.54166666666667" style="5" customWidth="1"/>
    <col min="15365" max="15365" width="12.9083333333333" style="5" customWidth="1"/>
    <col min="15366" max="15366" width="15.45" style="5" customWidth="1"/>
    <col min="15367" max="15367" width="10.0916666666667" style="5" customWidth="1"/>
    <col min="15368" max="15368" width="12.6333333333333" style="5" customWidth="1"/>
    <col min="15369" max="15369" width="13.9083333333333" style="5" customWidth="1"/>
    <col min="15370" max="15370" width="10.9083333333333" style="5" customWidth="1"/>
    <col min="15371" max="15371" width="12.6333333333333" style="5" customWidth="1"/>
    <col min="15372" max="15372" width="12.3666666666667" style="5" customWidth="1"/>
    <col min="15373" max="15376" width="9" style="5" customWidth="1"/>
    <col min="15377" max="15377" width="14.9083333333333" style="5" customWidth="1"/>
    <col min="15378" max="15605" width="9" style="5" customWidth="1"/>
    <col min="15606" max="15616" width="9" style="5"/>
    <col min="15617" max="15617" width="4.725" style="5" customWidth="1"/>
    <col min="15618" max="15618" width="20.6333333333333" style="5" customWidth="1"/>
    <col min="15619" max="15619" width="27.3666666666667" style="5" customWidth="1"/>
    <col min="15620" max="15620" width="7.54166666666667" style="5" customWidth="1"/>
    <col min="15621" max="15621" width="12.9083333333333" style="5" customWidth="1"/>
    <col min="15622" max="15622" width="15.45" style="5" customWidth="1"/>
    <col min="15623" max="15623" width="10.0916666666667" style="5" customWidth="1"/>
    <col min="15624" max="15624" width="12.6333333333333" style="5" customWidth="1"/>
    <col min="15625" max="15625" width="13.9083333333333" style="5" customWidth="1"/>
    <col min="15626" max="15626" width="10.9083333333333" style="5" customWidth="1"/>
    <col min="15627" max="15627" width="12.6333333333333" style="5" customWidth="1"/>
    <col min="15628" max="15628" width="12.3666666666667" style="5" customWidth="1"/>
    <col min="15629" max="15632" width="9" style="5" customWidth="1"/>
    <col min="15633" max="15633" width="14.9083333333333" style="5" customWidth="1"/>
    <col min="15634" max="15861" width="9" style="5" customWidth="1"/>
    <col min="15862" max="15872" width="9" style="5"/>
    <col min="15873" max="15873" width="4.725" style="5" customWidth="1"/>
    <col min="15874" max="15874" width="20.6333333333333" style="5" customWidth="1"/>
    <col min="15875" max="15875" width="27.3666666666667" style="5" customWidth="1"/>
    <col min="15876" max="15876" width="7.54166666666667" style="5" customWidth="1"/>
    <col min="15877" max="15877" width="12.9083333333333" style="5" customWidth="1"/>
    <col min="15878" max="15878" width="15.45" style="5" customWidth="1"/>
    <col min="15879" max="15879" width="10.0916666666667" style="5" customWidth="1"/>
    <col min="15880" max="15880" width="12.6333333333333" style="5" customWidth="1"/>
    <col min="15881" max="15881" width="13.9083333333333" style="5" customWidth="1"/>
    <col min="15882" max="15882" width="10.9083333333333" style="5" customWidth="1"/>
    <col min="15883" max="15883" width="12.6333333333333" style="5" customWidth="1"/>
    <col min="15884" max="15884" width="12.3666666666667" style="5" customWidth="1"/>
    <col min="15885" max="15888" width="9" style="5" customWidth="1"/>
    <col min="15889" max="15889" width="14.9083333333333" style="5" customWidth="1"/>
    <col min="15890" max="16117" width="9" style="5" customWidth="1"/>
    <col min="16118" max="16128" width="9" style="5"/>
    <col min="16129" max="16129" width="4.725" style="5" customWidth="1"/>
    <col min="16130" max="16130" width="20.6333333333333" style="5" customWidth="1"/>
    <col min="16131" max="16131" width="27.3666666666667" style="5" customWidth="1"/>
    <col min="16132" max="16132" width="7.54166666666667" style="5" customWidth="1"/>
    <col min="16133" max="16133" width="12.9083333333333" style="5" customWidth="1"/>
    <col min="16134" max="16134" width="15.45" style="5" customWidth="1"/>
    <col min="16135" max="16135" width="10.0916666666667" style="5" customWidth="1"/>
    <col min="16136" max="16136" width="12.6333333333333" style="5" customWidth="1"/>
    <col min="16137" max="16137" width="13.9083333333333" style="5" customWidth="1"/>
    <col min="16138" max="16138" width="10.9083333333333" style="5" customWidth="1"/>
    <col min="16139" max="16139" width="12.6333333333333" style="5" customWidth="1"/>
    <col min="16140" max="16140" width="12.3666666666667" style="5" customWidth="1"/>
    <col min="16141" max="16144" width="9" style="5" customWidth="1"/>
    <col min="16145" max="16145" width="14.9083333333333" style="5" customWidth="1"/>
    <col min="16146" max="16373" width="9" style="5" customWidth="1"/>
    <col min="16374" max="16384" width="9" style="5"/>
  </cols>
  <sheetData>
    <row r="1" s="1" customFormat="1" ht="26" customHeight="1" spans="1:256">
      <c r="A1" s="6"/>
      <c r="B1" s="7"/>
      <c r="C1" s="4"/>
      <c r="F1" s="4"/>
      <c r="K1" s="3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="1" customFormat="1" ht="22.5" spans="1:1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spans="1:11">
      <c r="A3" s="3"/>
      <c r="B3" s="9"/>
      <c r="C3" s="9"/>
      <c r="D3" s="10"/>
      <c r="E3" s="10"/>
      <c r="F3" s="11"/>
      <c r="G3" s="10"/>
      <c r="H3" s="10"/>
      <c r="I3" s="10"/>
      <c r="K3" s="3"/>
    </row>
    <row r="4" s="2" customFormat="1" ht="66" customHeight="1" spans="1:1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5" t="s">
        <v>12</v>
      </c>
    </row>
    <row r="5" s="1" customFormat="1" ht="40" customHeight="1" spans="1:12">
      <c r="A5" s="13">
        <v>1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6">
        <v>43683</v>
      </c>
      <c r="J5" s="17">
        <v>72.342</v>
      </c>
      <c r="K5" s="17">
        <v>8.712</v>
      </c>
      <c r="L5" s="17">
        <f>K5/2</f>
        <v>4.356</v>
      </c>
    </row>
    <row r="6" s="1" customFormat="1" ht="40" customHeight="1" spans="1:12">
      <c r="A6" s="13">
        <v>2</v>
      </c>
      <c r="B6" s="14" t="s">
        <v>13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4" t="s">
        <v>20</v>
      </c>
      <c r="I6" s="16">
        <v>43683</v>
      </c>
      <c r="J6" s="17">
        <v>72.342</v>
      </c>
      <c r="K6" s="17">
        <v>8.712</v>
      </c>
      <c r="L6" s="17">
        <f t="shared" ref="L6:L54" si="0">K6/2</f>
        <v>4.356</v>
      </c>
    </row>
    <row r="7" s="1" customFormat="1" ht="40" customHeight="1" spans="1:12">
      <c r="A7" s="13">
        <v>3</v>
      </c>
      <c r="B7" s="14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4" t="s">
        <v>18</v>
      </c>
      <c r="H7" s="14" t="s">
        <v>21</v>
      </c>
      <c r="I7" s="16">
        <v>43683</v>
      </c>
      <c r="J7" s="17">
        <v>72.342</v>
      </c>
      <c r="K7" s="17">
        <v>8.712</v>
      </c>
      <c r="L7" s="17">
        <f t="shared" si="0"/>
        <v>4.356</v>
      </c>
    </row>
    <row r="8" s="1" customFormat="1" ht="40" customHeight="1" spans="1:12">
      <c r="A8" s="13">
        <v>4</v>
      </c>
      <c r="B8" s="14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4" t="s">
        <v>18</v>
      </c>
      <c r="H8" s="14" t="s">
        <v>22</v>
      </c>
      <c r="I8" s="16">
        <v>43683</v>
      </c>
      <c r="J8" s="17">
        <v>72.342</v>
      </c>
      <c r="K8" s="17">
        <v>8.712</v>
      </c>
      <c r="L8" s="17">
        <f t="shared" si="0"/>
        <v>4.356</v>
      </c>
    </row>
    <row r="9" s="1" customFormat="1" ht="40" customHeight="1" spans="1:12">
      <c r="A9" s="13">
        <v>5</v>
      </c>
      <c r="B9" s="14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18</v>
      </c>
      <c r="H9" s="14" t="s">
        <v>23</v>
      </c>
      <c r="I9" s="16">
        <v>43683</v>
      </c>
      <c r="J9" s="17">
        <v>72.342</v>
      </c>
      <c r="K9" s="17">
        <v>8.712</v>
      </c>
      <c r="L9" s="17">
        <f t="shared" si="0"/>
        <v>4.356</v>
      </c>
    </row>
    <row r="10" s="1" customFormat="1" ht="40" customHeight="1" spans="1:12">
      <c r="A10" s="13">
        <v>6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24</v>
      </c>
      <c r="I10" s="16">
        <v>43683</v>
      </c>
      <c r="J10" s="17">
        <v>72.342</v>
      </c>
      <c r="K10" s="17">
        <v>8.712</v>
      </c>
      <c r="L10" s="17">
        <f t="shared" si="0"/>
        <v>4.356</v>
      </c>
    </row>
    <row r="11" s="1" customFormat="1" ht="40" customHeight="1" spans="1:12">
      <c r="A11" s="13">
        <v>7</v>
      </c>
      <c r="B11" s="14" t="s">
        <v>13</v>
      </c>
      <c r="C11" s="14" t="s">
        <v>14</v>
      </c>
      <c r="D11" s="14" t="s">
        <v>15</v>
      </c>
      <c r="E11" s="14" t="s">
        <v>16</v>
      </c>
      <c r="F11" s="14" t="s">
        <v>17</v>
      </c>
      <c r="G11" s="14" t="s">
        <v>18</v>
      </c>
      <c r="H11" s="14" t="s">
        <v>25</v>
      </c>
      <c r="I11" s="16">
        <v>43683</v>
      </c>
      <c r="J11" s="17">
        <v>72.342</v>
      </c>
      <c r="K11" s="17">
        <v>8.712</v>
      </c>
      <c r="L11" s="17">
        <f t="shared" si="0"/>
        <v>4.356</v>
      </c>
    </row>
    <row r="12" s="1" customFormat="1" ht="40" customHeight="1" spans="1:12">
      <c r="A12" s="13">
        <v>8</v>
      </c>
      <c r="B12" s="14" t="s">
        <v>13</v>
      </c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18</v>
      </c>
      <c r="H12" s="14" t="s">
        <v>26</v>
      </c>
      <c r="I12" s="16">
        <v>43683</v>
      </c>
      <c r="J12" s="17">
        <v>72.342</v>
      </c>
      <c r="K12" s="17">
        <v>8.712</v>
      </c>
      <c r="L12" s="17">
        <f t="shared" si="0"/>
        <v>4.356</v>
      </c>
    </row>
    <row r="13" s="1" customFormat="1" ht="40" customHeight="1" spans="1:12">
      <c r="A13" s="13">
        <v>9</v>
      </c>
      <c r="B13" s="14" t="s">
        <v>13</v>
      </c>
      <c r="C13" s="14" t="s">
        <v>14</v>
      </c>
      <c r="D13" s="14" t="s">
        <v>15</v>
      </c>
      <c r="E13" s="14" t="s">
        <v>16</v>
      </c>
      <c r="F13" s="14" t="s">
        <v>17</v>
      </c>
      <c r="G13" s="14" t="s">
        <v>18</v>
      </c>
      <c r="H13" s="14" t="s">
        <v>27</v>
      </c>
      <c r="I13" s="16">
        <v>43683</v>
      </c>
      <c r="J13" s="17">
        <v>72.342</v>
      </c>
      <c r="K13" s="17">
        <v>8.712</v>
      </c>
      <c r="L13" s="17">
        <f t="shared" si="0"/>
        <v>4.356</v>
      </c>
    </row>
    <row r="14" s="1" customFormat="1" ht="40" customHeight="1" spans="1:12">
      <c r="A14" s="13">
        <v>10</v>
      </c>
      <c r="B14" s="14" t="s">
        <v>13</v>
      </c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18</v>
      </c>
      <c r="H14" s="14" t="s">
        <v>28</v>
      </c>
      <c r="I14" s="16">
        <v>43683</v>
      </c>
      <c r="J14" s="17">
        <v>72.342</v>
      </c>
      <c r="K14" s="17">
        <v>8.712</v>
      </c>
      <c r="L14" s="17">
        <f t="shared" si="0"/>
        <v>4.356</v>
      </c>
    </row>
    <row r="15" s="1" customFormat="1" ht="40" customHeight="1" spans="1:12">
      <c r="A15" s="13">
        <v>11</v>
      </c>
      <c r="B15" s="14" t="s">
        <v>13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18</v>
      </c>
      <c r="H15" s="14" t="s">
        <v>29</v>
      </c>
      <c r="I15" s="16">
        <v>43683</v>
      </c>
      <c r="J15" s="17">
        <v>72.342</v>
      </c>
      <c r="K15" s="17">
        <v>8.712</v>
      </c>
      <c r="L15" s="17">
        <f t="shared" si="0"/>
        <v>4.356</v>
      </c>
    </row>
    <row r="16" s="1" customFormat="1" ht="40" customHeight="1" spans="1:12">
      <c r="A16" s="13">
        <v>12</v>
      </c>
      <c r="B16" s="14" t="s">
        <v>13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18</v>
      </c>
      <c r="H16" s="14" t="s">
        <v>30</v>
      </c>
      <c r="I16" s="16">
        <v>43683</v>
      </c>
      <c r="J16" s="17">
        <v>72.342</v>
      </c>
      <c r="K16" s="17">
        <v>8.712</v>
      </c>
      <c r="L16" s="17">
        <f t="shared" si="0"/>
        <v>4.356</v>
      </c>
    </row>
    <row r="17" s="1" customFormat="1" ht="40" customHeight="1" spans="1:12">
      <c r="A17" s="13">
        <v>13</v>
      </c>
      <c r="B17" s="14" t="s">
        <v>13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18</v>
      </c>
      <c r="H17" s="14" t="s">
        <v>31</v>
      </c>
      <c r="I17" s="16">
        <v>43683</v>
      </c>
      <c r="J17" s="17">
        <v>72.342</v>
      </c>
      <c r="K17" s="17">
        <v>8.712</v>
      </c>
      <c r="L17" s="17">
        <f t="shared" si="0"/>
        <v>4.356</v>
      </c>
    </row>
    <row r="18" s="1" customFormat="1" ht="40" customHeight="1" spans="1:12">
      <c r="A18" s="13">
        <v>14</v>
      </c>
      <c r="B18" s="14" t="s">
        <v>13</v>
      </c>
      <c r="C18" s="14" t="s">
        <v>14</v>
      </c>
      <c r="D18" s="14" t="s">
        <v>15</v>
      </c>
      <c r="E18" s="14" t="s">
        <v>16</v>
      </c>
      <c r="F18" s="14" t="s">
        <v>17</v>
      </c>
      <c r="G18" s="14" t="s">
        <v>18</v>
      </c>
      <c r="H18" s="14" t="s">
        <v>32</v>
      </c>
      <c r="I18" s="16">
        <v>43683</v>
      </c>
      <c r="J18" s="17">
        <v>72.342</v>
      </c>
      <c r="K18" s="17">
        <v>8.712</v>
      </c>
      <c r="L18" s="17">
        <f t="shared" si="0"/>
        <v>4.356</v>
      </c>
    </row>
    <row r="19" s="1" customFormat="1" ht="40" customHeight="1" spans="1:12">
      <c r="A19" s="13">
        <v>15</v>
      </c>
      <c r="B19" s="14" t="s">
        <v>13</v>
      </c>
      <c r="C19" s="14" t="s">
        <v>14</v>
      </c>
      <c r="D19" s="14" t="s">
        <v>15</v>
      </c>
      <c r="E19" s="14" t="s">
        <v>16</v>
      </c>
      <c r="F19" s="14" t="s">
        <v>17</v>
      </c>
      <c r="G19" s="14" t="s">
        <v>18</v>
      </c>
      <c r="H19" s="14" t="s">
        <v>33</v>
      </c>
      <c r="I19" s="16">
        <v>43683</v>
      </c>
      <c r="J19" s="17">
        <v>72.342</v>
      </c>
      <c r="K19" s="17">
        <v>8.712</v>
      </c>
      <c r="L19" s="17">
        <f t="shared" si="0"/>
        <v>4.356</v>
      </c>
    </row>
    <row r="20" s="1" customFormat="1" ht="40" customHeight="1" spans="1:12">
      <c r="A20" s="13">
        <v>16</v>
      </c>
      <c r="B20" s="14" t="s">
        <v>13</v>
      </c>
      <c r="C20" s="14" t="s">
        <v>14</v>
      </c>
      <c r="D20" s="14" t="s">
        <v>15</v>
      </c>
      <c r="E20" s="14" t="s">
        <v>16</v>
      </c>
      <c r="F20" s="14" t="s">
        <v>17</v>
      </c>
      <c r="G20" s="14" t="s">
        <v>18</v>
      </c>
      <c r="H20" s="14" t="s">
        <v>34</v>
      </c>
      <c r="I20" s="16">
        <v>43683</v>
      </c>
      <c r="J20" s="17">
        <v>72.342</v>
      </c>
      <c r="K20" s="17">
        <v>8.712</v>
      </c>
      <c r="L20" s="17">
        <f t="shared" si="0"/>
        <v>4.356</v>
      </c>
    </row>
    <row r="21" s="1" customFormat="1" ht="40" customHeight="1" spans="1:12">
      <c r="A21" s="13">
        <v>17</v>
      </c>
      <c r="B21" s="14" t="s">
        <v>13</v>
      </c>
      <c r="C21" s="14" t="s">
        <v>14</v>
      </c>
      <c r="D21" s="14" t="s">
        <v>15</v>
      </c>
      <c r="E21" s="14" t="s">
        <v>16</v>
      </c>
      <c r="F21" s="14" t="s">
        <v>17</v>
      </c>
      <c r="G21" s="14" t="s">
        <v>18</v>
      </c>
      <c r="H21" s="14" t="s">
        <v>35</v>
      </c>
      <c r="I21" s="16">
        <v>43683</v>
      </c>
      <c r="J21" s="17">
        <v>72.342</v>
      </c>
      <c r="K21" s="17">
        <v>8.712</v>
      </c>
      <c r="L21" s="17">
        <f t="shared" si="0"/>
        <v>4.356</v>
      </c>
    </row>
    <row r="22" s="1" customFormat="1" ht="40" customHeight="1" spans="1:12">
      <c r="A22" s="13">
        <v>18</v>
      </c>
      <c r="B22" s="14" t="s">
        <v>13</v>
      </c>
      <c r="C22" s="14" t="s">
        <v>14</v>
      </c>
      <c r="D22" s="14" t="s">
        <v>15</v>
      </c>
      <c r="E22" s="14" t="s">
        <v>16</v>
      </c>
      <c r="F22" s="14" t="s">
        <v>17</v>
      </c>
      <c r="G22" s="14" t="s">
        <v>18</v>
      </c>
      <c r="H22" s="14" t="s">
        <v>36</v>
      </c>
      <c r="I22" s="16">
        <v>43683</v>
      </c>
      <c r="J22" s="17">
        <v>72.342</v>
      </c>
      <c r="K22" s="17">
        <v>8.712</v>
      </c>
      <c r="L22" s="17">
        <f t="shared" si="0"/>
        <v>4.356</v>
      </c>
    </row>
    <row r="23" s="1" customFormat="1" ht="40" customHeight="1" spans="1:12">
      <c r="A23" s="13">
        <v>19</v>
      </c>
      <c r="B23" s="14" t="s">
        <v>13</v>
      </c>
      <c r="C23" s="14" t="s">
        <v>14</v>
      </c>
      <c r="D23" s="14" t="s">
        <v>15</v>
      </c>
      <c r="E23" s="14" t="s">
        <v>16</v>
      </c>
      <c r="F23" s="14" t="s">
        <v>17</v>
      </c>
      <c r="G23" s="14" t="s">
        <v>18</v>
      </c>
      <c r="H23" s="14" t="s">
        <v>37</v>
      </c>
      <c r="I23" s="16">
        <v>43683</v>
      </c>
      <c r="J23" s="17">
        <v>72.342</v>
      </c>
      <c r="K23" s="17">
        <v>8.712</v>
      </c>
      <c r="L23" s="17">
        <f t="shared" si="0"/>
        <v>4.356</v>
      </c>
    </row>
    <row r="24" s="1" customFormat="1" ht="40" customHeight="1" spans="1:12">
      <c r="A24" s="13">
        <v>20</v>
      </c>
      <c r="B24" s="14" t="s">
        <v>13</v>
      </c>
      <c r="C24" s="14" t="s">
        <v>14</v>
      </c>
      <c r="D24" s="14" t="s">
        <v>15</v>
      </c>
      <c r="E24" s="14" t="s">
        <v>16</v>
      </c>
      <c r="F24" s="14" t="s">
        <v>17</v>
      </c>
      <c r="G24" s="14" t="s">
        <v>18</v>
      </c>
      <c r="H24" s="14" t="s">
        <v>38</v>
      </c>
      <c r="I24" s="16">
        <v>43683</v>
      </c>
      <c r="J24" s="17">
        <v>72.342</v>
      </c>
      <c r="K24" s="17">
        <v>8.712</v>
      </c>
      <c r="L24" s="17">
        <f t="shared" si="0"/>
        <v>4.356</v>
      </c>
    </row>
    <row r="25" s="1" customFormat="1" ht="40" customHeight="1" spans="1:12">
      <c r="A25" s="13">
        <v>21</v>
      </c>
      <c r="B25" s="14" t="s">
        <v>13</v>
      </c>
      <c r="C25" s="14" t="s">
        <v>14</v>
      </c>
      <c r="D25" s="14" t="s">
        <v>15</v>
      </c>
      <c r="E25" s="14" t="s">
        <v>16</v>
      </c>
      <c r="F25" s="14" t="s">
        <v>17</v>
      </c>
      <c r="G25" s="14" t="s">
        <v>18</v>
      </c>
      <c r="H25" s="14" t="s">
        <v>39</v>
      </c>
      <c r="I25" s="16">
        <v>43683</v>
      </c>
      <c r="J25" s="17">
        <v>72.342</v>
      </c>
      <c r="K25" s="17">
        <v>8.712</v>
      </c>
      <c r="L25" s="17">
        <f t="shared" si="0"/>
        <v>4.356</v>
      </c>
    </row>
    <row r="26" s="1" customFormat="1" ht="40" customHeight="1" spans="1:12">
      <c r="A26" s="13">
        <v>22</v>
      </c>
      <c r="B26" s="14" t="s">
        <v>13</v>
      </c>
      <c r="C26" s="14" t="s">
        <v>14</v>
      </c>
      <c r="D26" s="14" t="s">
        <v>15</v>
      </c>
      <c r="E26" s="14" t="s">
        <v>16</v>
      </c>
      <c r="F26" s="14" t="s">
        <v>17</v>
      </c>
      <c r="G26" s="14" t="s">
        <v>18</v>
      </c>
      <c r="H26" s="14" t="s">
        <v>40</v>
      </c>
      <c r="I26" s="16">
        <v>43683</v>
      </c>
      <c r="J26" s="17">
        <v>72.342</v>
      </c>
      <c r="K26" s="17">
        <v>8.712</v>
      </c>
      <c r="L26" s="17">
        <f t="shared" si="0"/>
        <v>4.356</v>
      </c>
    </row>
    <row r="27" s="1" customFormat="1" ht="40" customHeight="1" spans="1:12">
      <c r="A27" s="13">
        <v>23</v>
      </c>
      <c r="B27" s="14" t="s">
        <v>13</v>
      </c>
      <c r="C27" s="14" t="s">
        <v>14</v>
      </c>
      <c r="D27" s="14" t="s">
        <v>15</v>
      </c>
      <c r="E27" s="14" t="s">
        <v>16</v>
      </c>
      <c r="F27" s="14" t="s">
        <v>17</v>
      </c>
      <c r="G27" s="14" t="s">
        <v>18</v>
      </c>
      <c r="H27" s="14" t="s">
        <v>41</v>
      </c>
      <c r="I27" s="16">
        <v>43683</v>
      </c>
      <c r="J27" s="17">
        <v>72.342</v>
      </c>
      <c r="K27" s="17">
        <v>8.712</v>
      </c>
      <c r="L27" s="17">
        <f t="shared" si="0"/>
        <v>4.356</v>
      </c>
    </row>
    <row r="28" s="1" customFormat="1" ht="40" customHeight="1" spans="1:12">
      <c r="A28" s="13">
        <v>24</v>
      </c>
      <c r="B28" s="14" t="s">
        <v>13</v>
      </c>
      <c r="C28" s="14" t="s">
        <v>14</v>
      </c>
      <c r="D28" s="14" t="s">
        <v>15</v>
      </c>
      <c r="E28" s="14" t="s">
        <v>16</v>
      </c>
      <c r="F28" s="14" t="s">
        <v>17</v>
      </c>
      <c r="G28" s="14" t="s">
        <v>18</v>
      </c>
      <c r="H28" s="14" t="s">
        <v>42</v>
      </c>
      <c r="I28" s="16">
        <v>43683</v>
      </c>
      <c r="J28" s="17">
        <v>72.342</v>
      </c>
      <c r="K28" s="17">
        <v>8.712</v>
      </c>
      <c r="L28" s="17">
        <f t="shared" si="0"/>
        <v>4.356</v>
      </c>
    </row>
    <row r="29" s="1" customFormat="1" ht="40" customHeight="1" spans="1:12">
      <c r="A29" s="13">
        <v>25</v>
      </c>
      <c r="B29" s="14" t="s">
        <v>13</v>
      </c>
      <c r="C29" s="14" t="s">
        <v>14</v>
      </c>
      <c r="D29" s="14" t="s">
        <v>15</v>
      </c>
      <c r="E29" s="14" t="s">
        <v>16</v>
      </c>
      <c r="F29" s="14" t="s">
        <v>17</v>
      </c>
      <c r="G29" s="14" t="s">
        <v>18</v>
      </c>
      <c r="H29" s="14" t="s">
        <v>43</v>
      </c>
      <c r="I29" s="16">
        <v>43683</v>
      </c>
      <c r="J29" s="17">
        <v>72.342</v>
      </c>
      <c r="K29" s="17">
        <v>8.712</v>
      </c>
      <c r="L29" s="17">
        <f t="shared" si="0"/>
        <v>4.356</v>
      </c>
    </row>
    <row r="30" s="1" customFormat="1" ht="40" customHeight="1" spans="1:12">
      <c r="A30" s="13">
        <v>26</v>
      </c>
      <c r="B30" s="14" t="s">
        <v>13</v>
      </c>
      <c r="C30" s="14" t="s">
        <v>14</v>
      </c>
      <c r="D30" s="14" t="s">
        <v>15</v>
      </c>
      <c r="E30" s="14" t="s">
        <v>16</v>
      </c>
      <c r="F30" s="14" t="s">
        <v>17</v>
      </c>
      <c r="G30" s="14" t="s">
        <v>18</v>
      </c>
      <c r="H30" s="14" t="s">
        <v>44</v>
      </c>
      <c r="I30" s="16">
        <v>43683</v>
      </c>
      <c r="J30" s="17">
        <v>72.342</v>
      </c>
      <c r="K30" s="17">
        <v>8.712</v>
      </c>
      <c r="L30" s="17">
        <f t="shared" si="0"/>
        <v>4.356</v>
      </c>
    </row>
    <row r="31" s="1" customFormat="1" ht="40" customHeight="1" spans="1:12">
      <c r="A31" s="13">
        <v>27</v>
      </c>
      <c r="B31" s="14" t="s">
        <v>13</v>
      </c>
      <c r="C31" s="14" t="s">
        <v>14</v>
      </c>
      <c r="D31" s="14" t="s">
        <v>15</v>
      </c>
      <c r="E31" s="14" t="s">
        <v>16</v>
      </c>
      <c r="F31" s="14" t="s">
        <v>17</v>
      </c>
      <c r="G31" s="14" t="s">
        <v>18</v>
      </c>
      <c r="H31" s="14" t="s">
        <v>45</v>
      </c>
      <c r="I31" s="16">
        <v>43683</v>
      </c>
      <c r="J31" s="17">
        <v>72.342</v>
      </c>
      <c r="K31" s="17">
        <v>8.712</v>
      </c>
      <c r="L31" s="17">
        <f t="shared" si="0"/>
        <v>4.356</v>
      </c>
    </row>
    <row r="32" s="1" customFormat="1" ht="40" customHeight="1" spans="1:12">
      <c r="A32" s="13">
        <v>28</v>
      </c>
      <c r="B32" s="14" t="s">
        <v>13</v>
      </c>
      <c r="C32" s="14" t="s">
        <v>14</v>
      </c>
      <c r="D32" s="14" t="s">
        <v>15</v>
      </c>
      <c r="E32" s="14" t="s">
        <v>16</v>
      </c>
      <c r="F32" s="14" t="s">
        <v>17</v>
      </c>
      <c r="G32" s="14" t="s">
        <v>18</v>
      </c>
      <c r="H32" s="14" t="s">
        <v>46</v>
      </c>
      <c r="I32" s="16">
        <v>43683</v>
      </c>
      <c r="J32" s="17">
        <v>72.342</v>
      </c>
      <c r="K32" s="17">
        <v>8.712</v>
      </c>
      <c r="L32" s="17">
        <f t="shared" si="0"/>
        <v>4.356</v>
      </c>
    </row>
    <row r="33" s="1" customFormat="1" ht="40" customHeight="1" spans="1:12">
      <c r="A33" s="13">
        <v>29</v>
      </c>
      <c r="B33" s="14" t="s">
        <v>13</v>
      </c>
      <c r="C33" s="14" t="s">
        <v>14</v>
      </c>
      <c r="D33" s="14" t="s">
        <v>15</v>
      </c>
      <c r="E33" s="14" t="s">
        <v>16</v>
      </c>
      <c r="F33" s="14" t="s">
        <v>17</v>
      </c>
      <c r="G33" s="14" t="s">
        <v>18</v>
      </c>
      <c r="H33" s="14" t="s">
        <v>47</v>
      </c>
      <c r="I33" s="16">
        <v>43683</v>
      </c>
      <c r="J33" s="17">
        <v>72.342</v>
      </c>
      <c r="K33" s="17">
        <v>8.712</v>
      </c>
      <c r="L33" s="17">
        <f t="shared" si="0"/>
        <v>4.356</v>
      </c>
    </row>
    <row r="34" s="1" customFormat="1" ht="40" customHeight="1" spans="1:12">
      <c r="A34" s="13">
        <v>30</v>
      </c>
      <c r="B34" s="14" t="s">
        <v>13</v>
      </c>
      <c r="C34" s="14" t="s">
        <v>14</v>
      </c>
      <c r="D34" s="14" t="s">
        <v>15</v>
      </c>
      <c r="E34" s="14" t="s">
        <v>16</v>
      </c>
      <c r="F34" s="14" t="s">
        <v>17</v>
      </c>
      <c r="G34" s="14" t="s">
        <v>18</v>
      </c>
      <c r="H34" s="14" t="s">
        <v>48</v>
      </c>
      <c r="I34" s="16">
        <v>43683</v>
      </c>
      <c r="J34" s="17">
        <v>72.342</v>
      </c>
      <c r="K34" s="17">
        <v>8.712</v>
      </c>
      <c r="L34" s="17">
        <f t="shared" si="0"/>
        <v>4.356</v>
      </c>
    </row>
    <row r="35" s="1" customFormat="1" ht="40" customHeight="1" spans="1:12">
      <c r="A35" s="13">
        <v>31</v>
      </c>
      <c r="B35" s="14" t="s">
        <v>13</v>
      </c>
      <c r="C35" s="14" t="s">
        <v>14</v>
      </c>
      <c r="D35" s="14" t="s">
        <v>15</v>
      </c>
      <c r="E35" s="14" t="s">
        <v>16</v>
      </c>
      <c r="F35" s="14" t="s">
        <v>17</v>
      </c>
      <c r="G35" s="14" t="s">
        <v>18</v>
      </c>
      <c r="H35" s="14" t="s">
        <v>49</v>
      </c>
      <c r="I35" s="16">
        <v>43683</v>
      </c>
      <c r="J35" s="17">
        <v>72.342</v>
      </c>
      <c r="K35" s="17">
        <v>8.712</v>
      </c>
      <c r="L35" s="17">
        <f t="shared" si="0"/>
        <v>4.356</v>
      </c>
    </row>
    <row r="36" s="1" customFormat="1" ht="40" customHeight="1" spans="1:12">
      <c r="A36" s="13">
        <v>32</v>
      </c>
      <c r="B36" s="14" t="s">
        <v>13</v>
      </c>
      <c r="C36" s="14" t="s">
        <v>14</v>
      </c>
      <c r="D36" s="14" t="s">
        <v>15</v>
      </c>
      <c r="E36" s="14" t="s">
        <v>16</v>
      </c>
      <c r="F36" s="14" t="s">
        <v>17</v>
      </c>
      <c r="G36" s="14" t="s">
        <v>18</v>
      </c>
      <c r="H36" s="14" t="s">
        <v>50</v>
      </c>
      <c r="I36" s="16">
        <v>43683</v>
      </c>
      <c r="J36" s="17">
        <v>72.342</v>
      </c>
      <c r="K36" s="17">
        <v>8.712</v>
      </c>
      <c r="L36" s="17">
        <f t="shared" si="0"/>
        <v>4.356</v>
      </c>
    </row>
    <row r="37" s="1" customFormat="1" ht="40" customHeight="1" spans="1:12">
      <c r="A37" s="13">
        <v>33</v>
      </c>
      <c r="B37" s="14" t="s">
        <v>13</v>
      </c>
      <c r="C37" s="14" t="s">
        <v>14</v>
      </c>
      <c r="D37" s="14" t="s">
        <v>15</v>
      </c>
      <c r="E37" s="14" t="s">
        <v>16</v>
      </c>
      <c r="F37" s="14" t="s">
        <v>17</v>
      </c>
      <c r="G37" s="14" t="s">
        <v>18</v>
      </c>
      <c r="H37" s="14" t="s">
        <v>51</v>
      </c>
      <c r="I37" s="16">
        <v>43683</v>
      </c>
      <c r="J37" s="17">
        <v>72.342</v>
      </c>
      <c r="K37" s="17">
        <v>8.712</v>
      </c>
      <c r="L37" s="17">
        <f t="shared" si="0"/>
        <v>4.356</v>
      </c>
    </row>
    <row r="38" s="1" customFormat="1" ht="40" customHeight="1" spans="1:12">
      <c r="A38" s="13">
        <v>34</v>
      </c>
      <c r="B38" s="14" t="s">
        <v>13</v>
      </c>
      <c r="C38" s="14" t="s">
        <v>14</v>
      </c>
      <c r="D38" s="14" t="s">
        <v>15</v>
      </c>
      <c r="E38" s="14" t="s">
        <v>16</v>
      </c>
      <c r="F38" s="14" t="s">
        <v>17</v>
      </c>
      <c r="G38" s="14" t="s">
        <v>18</v>
      </c>
      <c r="H38" s="14" t="s">
        <v>52</v>
      </c>
      <c r="I38" s="16">
        <v>43683</v>
      </c>
      <c r="J38" s="17">
        <v>72.342</v>
      </c>
      <c r="K38" s="17">
        <v>8.712</v>
      </c>
      <c r="L38" s="17">
        <f t="shared" si="0"/>
        <v>4.356</v>
      </c>
    </row>
    <row r="39" s="1" customFormat="1" ht="40" customHeight="1" spans="1:12">
      <c r="A39" s="13">
        <v>35</v>
      </c>
      <c r="B39" s="14" t="s">
        <v>13</v>
      </c>
      <c r="C39" s="14" t="s">
        <v>14</v>
      </c>
      <c r="D39" s="14" t="s">
        <v>15</v>
      </c>
      <c r="E39" s="14" t="s">
        <v>16</v>
      </c>
      <c r="F39" s="14" t="s">
        <v>17</v>
      </c>
      <c r="G39" s="14" t="s">
        <v>18</v>
      </c>
      <c r="H39" s="14" t="s">
        <v>53</v>
      </c>
      <c r="I39" s="16">
        <v>43683</v>
      </c>
      <c r="J39" s="17">
        <v>72.342</v>
      </c>
      <c r="K39" s="17">
        <v>8.712</v>
      </c>
      <c r="L39" s="17">
        <f t="shared" si="0"/>
        <v>4.356</v>
      </c>
    </row>
    <row r="40" s="1" customFormat="1" ht="40" customHeight="1" spans="1:12">
      <c r="A40" s="13">
        <v>36</v>
      </c>
      <c r="B40" s="14" t="s">
        <v>13</v>
      </c>
      <c r="C40" s="14" t="s">
        <v>14</v>
      </c>
      <c r="D40" s="14" t="s">
        <v>15</v>
      </c>
      <c r="E40" s="14" t="s">
        <v>16</v>
      </c>
      <c r="F40" s="14" t="s">
        <v>17</v>
      </c>
      <c r="G40" s="14" t="s">
        <v>18</v>
      </c>
      <c r="H40" s="14" t="s">
        <v>54</v>
      </c>
      <c r="I40" s="16">
        <v>43683</v>
      </c>
      <c r="J40" s="17">
        <v>72.342</v>
      </c>
      <c r="K40" s="17">
        <v>8.712</v>
      </c>
      <c r="L40" s="17">
        <f t="shared" si="0"/>
        <v>4.356</v>
      </c>
    </row>
    <row r="41" s="1" customFormat="1" ht="40" customHeight="1" spans="1:12">
      <c r="A41" s="13">
        <v>37</v>
      </c>
      <c r="B41" s="14" t="s">
        <v>13</v>
      </c>
      <c r="C41" s="14" t="s">
        <v>14</v>
      </c>
      <c r="D41" s="14" t="s">
        <v>15</v>
      </c>
      <c r="E41" s="14" t="s">
        <v>16</v>
      </c>
      <c r="F41" s="14" t="s">
        <v>17</v>
      </c>
      <c r="G41" s="14" t="s">
        <v>18</v>
      </c>
      <c r="H41" s="14" t="s">
        <v>55</v>
      </c>
      <c r="I41" s="16">
        <v>43683</v>
      </c>
      <c r="J41" s="17">
        <v>72.342</v>
      </c>
      <c r="K41" s="17">
        <v>8.712</v>
      </c>
      <c r="L41" s="17">
        <f t="shared" si="0"/>
        <v>4.356</v>
      </c>
    </row>
    <row r="42" s="1" customFormat="1" ht="40" customHeight="1" spans="1:12">
      <c r="A42" s="13">
        <v>38</v>
      </c>
      <c r="B42" s="14" t="s">
        <v>13</v>
      </c>
      <c r="C42" s="14" t="s">
        <v>14</v>
      </c>
      <c r="D42" s="14" t="s">
        <v>15</v>
      </c>
      <c r="E42" s="14" t="s">
        <v>16</v>
      </c>
      <c r="F42" s="14" t="s">
        <v>17</v>
      </c>
      <c r="G42" s="14" t="s">
        <v>18</v>
      </c>
      <c r="H42" s="14" t="s">
        <v>56</v>
      </c>
      <c r="I42" s="16">
        <v>43683</v>
      </c>
      <c r="J42" s="17">
        <v>72.342</v>
      </c>
      <c r="K42" s="17">
        <v>8.712</v>
      </c>
      <c r="L42" s="17">
        <f t="shared" si="0"/>
        <v>4.356</v>
      </c>
    </row>
    <row r="43" s="1" customFormat="1" ht="40" customHeight="1" spans="1:12">
      <c r="A43" s="13">
        <v>39</v>
      </c>
      <c r="B43" s="14" t="s">
        <v>13</v>
      </c>
      <c r="C43" s="14" t="s">
        <v>14</v>
      </c>
      <c r="D43" s="14" t="s">
        <v>15</v>
      </c>
      <c r="E43" s="14" t="s">
        <v>16</v>
      </c>
      <c r="F43" s="14" t="s">
        <v>17</v>
      </c>
      <c r="G43" s="14" t="s">
        <v>18</v>
      </c>
      <c r="H43" s="14" t="s">
        <v>57</v>
      </c>
      <c r="I43" s="16">
        <v>43683</v>
      </c>
      <c r="J43" s="17">
        <v>72.342</v>
      </c>
      <c r="K43" s="17">
        <v>8.712</v>
      </c>
      <c r="L43" s="17">
        <f t="shared" si="0"/>
        <v>4.356</v>
      </c>
    </row>
    <row r="44" s="1" customFormat="1" ht="40" customHeight="1" spans="1:12">
      <c r="A44" s="13">
        <v>40</v>
      </c>
      <c r="B44" s="14" t="s">
        <v>13</v>
      </c>
      <c r="C44" s="14" t="s">
        <v>14</v>
      </c>
      <c r="D44" s="14" t="s">
        <v>15</v>
      </c>
      <c r="E44" s="14" t="s">
        <v>16</v>
      </c>
      <c r="F44" s="14" t="s">
        <v>17</v>
      </c>
      <c r="G44" s="14" t="s">
        <v>18</v>
      </c>
      <c r="H44" s="14" t="s">
        <v>58</v>
      </c>
      <c r="I44" s="16">
        <v>43683</v>
      </c>
      <c r="J44" s="17">
        <v>72.342</v>
      </c>
      <c r="K44" s="17">
        <v>8.712</v>
      </c>
      <c r="L44" s="17">
        <f t="shared" si="0"/>
        <v>4.356</v>
      </c>
    </row>
    <row r="45" s="1" customFormat="1" ht="40" customHeight="1" spans="1:12">
      <c r="A45" s="13">
        <v>41</v>
      </c>
      <c r="B45" s="14" t="s">
        <v>59</v>
      </c>
      <c r="C45" s="14" t="s">
        <v>60</v>
      </c>
      <c r="D45" s="14" t="s">
        <v>61</v>
      </c>
      <c r="E45" s="14" t="s">
        <v>16</v>
      </c>
      <c r="F45" s="14" t="s">
        <v>62</v>
      </c>
      <c r="G45" s="14" t="s">
        <v>18</v>
      </c>
      <c r="H45" s="14" t="s">
        <v>63</v>
      </c>
      <c r="I45" s="16">
        <v>43577</v>
      </c>
      <c r="J45" s="17">
        <v>40.712</v>
      </c>
      <c r="K45" s="17">
        <v>8.712</v>
      </c>
      <c r="L45" s="17">
        <f t="shared" si="0"/>
        <v>4.356</v>
      </c>
    </row>
    <row r="46" s="1" customFormat="1" ht="40" customHeight="1" spans="1:12">
      <c r="A46" s="13">
        <v>42</v>
      </c>
      <c r="B46" s="14" t="s">
        <v>59</v>
      </c>
      <c r="C46" s="14" t="s">
        <v>60</v>
      </c>
      <c r="D46" s="14" t="s">
        <v>61</v>
      </c>
      <c r="E46" s="14" t="s">
        <v>16</v>
      </c>
      <c r="F46" s="14" t="s">
        <v>62</v>
      </c>
      <c r="G46" s="14" t="s">
        <v>18</v>
      </c>
      <c r="H46" s="14" t="s">
        <v>64</v>
      </c>
      <c r="I46" s="16">
        <v>43577</v>
      </c>
      <c r="J46" s="17">
        <v>40.712</v>
      </c>
      <c r="K46" s="17">
        <v>8.712</v>
      </c>
      <c r="L46" s="17">
        <f t="shared" si="0"/>
        <v>4.356</v>
      </c>
    </row>
    <row r="47" s="1" customFormat="1" ht="40" customHeight="1" spans="1:12">
      <c r="A47" s="13">
        <v>43</v>
      </c>
      <c r="B47" s="14" t="s">
        <v>59</v>
      </c>
      <c r="C47" s="14" t="s">
        <v>60</v>
      </c>
      <c r="D47" s="14" t="s">
        <v>61</v>
      </c>
      <c r="E47" s="14" t="s">
        <v>16</v>
      </c>
      <c r="F47" s="14" t="s">
        <v>62</v>
      </c>
      <c r="G47" s="14" t="s">
        <v>18</v>
      </c>
      <c r="H47" s="14" t="s">
        <v>65</v>
      </c>
      <c r="I47" s="16">
        <v>43577</v>
      </c>
      <c r="J47" s="17">
        <v>40.712</v>
      </c>
      <c r="K47" s="17">
        <v>8.712</v>
      </c>
      <c r="L47" s="17">
        <f t="shared" si="0"/>
        <v>4.356</v>
      </c>
    </row>
    <row r="48" s="1" customFormat="1" ht="40" customHeight="1" spans="1:12">
      <c r="A48" s="13">
        <v>44</v>
      </c>
      <c r="B48" s="14" t="s">
        <v>59</v>
      </c>
      <c r="C48" s="14" t="s">
        <v>60</v>
      </c>
      <c r="D48" s="14" t="s">
        <v>61</v>
      </c>
      <c r="E48" s="14" t="s">
        <v>16</v>
      </c>
      <c r="F48" s="14" t="s">
        <v>62</v>
      </c>
      <c r="G48" s="14" t="s">
        <v>18</v>
      </c>
      <c r="H48" s="14" t="s">
        <v>66</v>
      </c>
      <c r="I48" s="16">
        <v>43577</v>
      </c>
      <c r="J48" s="17">
        <v>40.712</v>
      </c>
      <c r="K48" s="17">
        <v>8.712</v>
      </c>
      <c r="L48" s="17">
        <f t="shared" si="0"/>
        <v>4.356</v>
      </c>
    </row>
    <row r="49" s="1" customFormat="1" ht="40" customHeight="1" spans="1:12">
      <c r="A49" s="13">
        <v>45</v>
      </c>
      <c r="B49" s="14" t="s">
        <v>59</v>
      </c>
      <c r="C49" s="14" t="s">
        <v>60</v>
      </c>
      <c r="D49" s="14" t="s">
        <v>61</v>
      </c>
      <c r="E49" s="14" t="s">
        <v>16</v>
      </c>
      <c r="F49" s="14" t="s">
        <v>67</v>
      </c>
      <c r="G49" s="14" t="s">
        <v>18</v>
      </c>
      <c r="H49" s="14" t="s">
        <v>68</v>
      </c>
      <c r="I49" s="16">
        <v>43577</v>
      </c>
      <c r="J49" s="17">
        <v>36.712</v>
      </c>
      <c r="K49" s="17">
        <v>8.712</v>
      </c>
      <c r="L49" s="17">
        <f t="shared" si="0"/>
        <v>4.356</v>
      </c>
    </row>
    <row r="50" s="1" customFormat="1" ht="40" customHeight="1" spans="1:12">
      <c r="A50" s="13">
        <v>46</v>
      </c>
      <c r="B50" s="14" t="s">
        <v>59</v>
      </c>
      <c r="C50" s="14" t="s">
        <v>60</v>
      </c>
      <c r="D50" s="14" t="s">
        <v>61</v>
      </c>
      <c r="E50" s="14" t="s">
        <v>16</v>
      </c>
      <c r="F50" s="14" t="s">
        <v>67</v>
      </c>
      <c r="G50" s="14" t="s">
        <v>18</v>
      </c>
      <c r="H50" s="14" t="s">
        <v>69</v>
      </c>
      <c r="I50" s="16">
        <v>43577</v>
      </c>
      <c r="J50" s="17">
        <v>36.712</v>
      </c>
      <c r="K50" s="17">
        <v>8.712</v>
      </c>
      <c r="L50" s="17">
        <f t="shared" si="0"/>
        <v>4.356</v>
      </c>
    </row>
    <row r="51" s="1" customFormat="1" ht="40" customHeight="1" spans="1:12">
      <c r="A51" s="13">
        <v>47</v>
      </c>
      <c r="B51" s="14" t="s">
        <v>59</v>
      </c>
      <c r="C51" s="14" t="s">
        <v>60</v>
      </c>
      <c r="D51" s="14" t="s">
        <v>61</v>
      </c>
      <c r="E51" s="14" t="s">
        <v>16</v>
      </c>
      <c r="F51" s="14" t="s">
        <v>67</v>
      </c>
      <c r="G51" s="14" t="s">
        <v>18</v>
      </c>
      <c r="H51" s="14" t="s">
        <v>70</v>
      </c>
      <c r="I51" s="16">
        <v>43577</v>
      </c>
      <c r="J51" s="17">
        <v>36.712</v>
      </c>
      <c r="K51" s="17">
        <v>8.712</v>
      </c>
      <c r="L51" s="17">
        <f t="shared" si="0"/>
        <v>4.356</v>
      </c>
    </row>
    <row r="52" s="1" customFormat="1" ht="40" customHeight="1" spans="1:12">
      <c r="A52" s="13">
        <v>48</v>
      </c>
      <c r="B52" s="14" t="s">
        <v>59</v>
      </c>
      <c r="C52" s="14" t="s">
        <v>60</v>
      </c>
      <c r="D52" s="14" t="s">
        <v>61</v>
      </c>
      <c r="E52" s="14" t="s">
        <v>16</v>
      </c>
      <c r="F52" s="14" t="s">
        <v>67</v>
      </c>
      <c r="G52" s="14" t="s">
        <v>18</v>
      </c>
      <c r="H52" s="14" t="s">
        <v>71</v>
      </c>
      <c r="I52" s="16">
        <v>43577</v>
      </c>
      <c r="J52" s="17">
        <v>36.712</v>
      </c>
      <c r="K52" s="17">
        <v>8.712</v>
      </c>
      <c r="L52" s="17">
        <f t="shared" si="0"/>
        <v>4.356</v>
      </c>
    </row>
    <row r="53" s="1" customFormat="1" ht="40" customHeight="1" spans="1:12">
      <c r="A53" s="13">
        <v>49</v>
      </c>
      <c r="B53" s="14" t="s">
        <v>59</v>
      </c>
      <c r="C53" s="14" t="s">
        <v>60</v>
      </c>
      <c r="D53" s="14" t="s">
        <v>61</v>
      </c>
      <c r="E53" s="14" t="s">
        <v>16</v>
      </c>
      <c r="F53" s="14" t="s">
        <v>67</v>
      </c>
      <c r="G53" s="14" t="s">
        <v>18</v>
      </c>
      <c r="H53" s="14" t="s">
        <v>72</v>
      </c>
      <c r="I53" s="16">
        <v>43577</v>
      </c>
      <c r="J53" s="17">
        <v>36.712</v>
      </c>
      <c r="K53" s="17">
        <v>8.712</v>
      </c>
      <c r="L53" s="17">
        <f t="shared" si="0"/>
        <v>4.356</v>
      </c>
    </row>
    <row r="54" s="1" customFormat="1" ht="40" customHeight="1" spans="1:12">
      <c r="A54" s="13">
        <v>50</v>
      </c>
      <c r="B54" s="14" t="s">
        <v>59</v>
      </c>
      <c r="C54" s="14" t="s">
        <v>60</v>
      </c>
      <c r="D54" s="14" t="s">
        <v>61</v>
      </c>
      <c r="E54" s="14" t="s">
        <v>16</v>
      </c>
      <c r="F54" s="14" t="s">
        <v>67</v>
      </c>
      <c r="G54" s="14" t="s">
        <v>18</v>
      </c>
      <c r="H54" s="14" t="s">
        <v>73</v>
      </c>
      <c r="I54" s="16">
        <v>43577</v>
      </c>
      <c r="J54" s="17">
        <v>36.712</v>
      </c>
      <c r="K54" s="17">
        <v>8.712</v>
      </c>
      <c r="L54" s="17">
        <f t="shared" si="0"/>
        <v>4.356</v>
      </c>
    </row>
    <row r="55" s="1" customFormat="1" ht="40" customHeight="1" spans="1:12">
      <c r="A55" s="13">
        <v>51</v>
      </c>
      <c r="B55" s="14" t="s">
        <v>74</v>
      </c>
      <c r="C55" s="14" t="s">
        <v>75</v>
      </c>
      <c r="D55" s="14" t="s">
        <v>76</v>
      </c>
      <c r="E55" s="14" t="s">
        <v>77</v>
      </c>
      <c r="F55" s="14" t="s">
        <v>78</v>
      </c>
      <c r="G55" s="14" t="s">
        <v>79</v>
      </c>
      <c r="H55" s="14" t="s">
        <v>80</v>
      </c>
      <c r="I55" s="16">
        <v>43640</v>
      </c>
      <c r="J55" s="17">
        <v>15.92</v>
      </c>
      <c r="K55" s="17">
        <v>3.63</v>
      </c>
      <c r="L55" s="17">
        <v>0.5</v>
      </c>
    </row>
    <row r="56" s="1" customFormat="1" ht="40" customHeight="1" spans="1:12">
      <c r="A56" s="13">
        <v>52</v>
      </c>
      <c r="B56" s="14" t="s">
        <v>74</v>
      </c>
      <c r="C56" s="14" t="s">
        <v>75</v>
      </c>
      <c r="D56" s="14" t="s">
        <v>76</v>
      </c>
      <c r="E56" s="14" t="s">
        <v>77</v>
      </c>
      <c r="F56" s="14" t="s">
        <v>78</v>
      </c>
      <c r="G56" s="14" t="s">
        <v>79</v>
      </c>
      <c r="H56" s="14" t="s">
        <v>81</v>
      </c>
      <c r="I56" s="16">
        <v>43640</v>
      </c>
      <c r="J56" s="17">
        <v>15.92</v>
      </c>
      <c r="K56" s="17">
        <v>3.63</v>
      </c>
      <c r="L56" s="17">
        <v>0.5</v>
      </c>
    </row>
    <row r="57" s="1" customFormat="1" ht="40" customHeight="1" spans="1:12">
      <c r="A57" s="13">
        <v>53</v>
      </c>
      <c r="B57" s="14" t="s">
        <v>74</v>
      </c>
      <c r="C57" s="14" t="s">
        <v>75</v>
      </c>
      <c r="D57" s="14" t="s">
        <v>76</v>
      </c>
      <c r="E57" s="14" t="s">
        <v>77</v>
      </c>
      <c r="F57" s="14" t="s">
        <v>78</v>
      </c>
      <c r="G57" s="14" t="s">
        <v>79</v>
      </c>
      <c r="H57" s="14" t="s">
        <v>82</v>
      </c>
      <c r="I57" s="16">
        <v>43640</v>
      </c>
      <c r="J57" s="17">
        <v>15.92</v>
      </c>
      <c r="K57" s="17">
        <v>3.63</v>
      </c>
      <c r="L57" s="17">
        <v>0.5</v>
      </c>
    </row>
    <row r="58" s="1" customFormat="1" ht="40" customHeight="1" spans="1:12">
      <c r="A58" s="13">
        <v>54</v>
      </c>
      <c r="B58" s="14" t="s">
        <v>74</v>
      </c>
      <c r="C58" s="14" t="s">
        <v>75</v>
      </c>
      <c r="D58" s="14" t="s">
        <v>76</v>
      </c>
      <c r="E58" s="14" t="s">
        <v>77</v>
      </c>
      <c r="F58" s="14" t="s">
        <v>78</v>
      </c>
      <c r="G58" s="14" t="s">
        <v>79</v>
      </c>
      <c r="H58" s="14" t="s">
        <v>83</v>
      </c>
      <c r="I58" s="16">
        <v>43640</v>
      </c>
      <c r="J58" s="17">
        <v>15.92</v>
      </c>
      <c r="K58" s="17">
        <v>3.63</v>
      </c>
      <c r="L58" s="17">
        <v>0.5</v>
      </c>
    </row>
    <row r="59" s="1" customFormat="1" ht="40" customHeight="1" spans="1:12">
      <c r="A59" s="13">
        <v>55</v>
      </c>
      <c r="B59" s="14" t="s">
        <v>74</v>
      </c>
      <c r="C59" s="14" t="s">
        <v>75</v>
      </c>
      <c r="D59" s="14" t="s">
        <v>76</v>
      </c>
      <c r="E59" s="14" t="s">
        <v>77</v>
      </c>
      <c r="F59" s="14" t="s">
        <v>78</v>
      </c>
      <c r="G59" s="14" t="s">
        <v>79</v>
      </c>
      <c r="H59" s="14" t="s">
        <v>84</v>
      </c>
      <c r="I59" s="16">
        <v>43640</v>
      </c>
      <c r="J59" s="17">
        <v>15.92</v>
      </c>
      <c r="K59" s="17">
        <v>3.63</v>
      </c>
      <c r="L59" s="17">
        <v>0.5</v>
      </c>
    </row>
    <row r="60" s="1" customFormat="1" ht="40" customHeight="1" spans="1:12">
      <c r="A60" s="13">
        <v>56</v>
      </c>
      <c r="B60" s="14" t="s">
        <v>74</v>
      </c>
      <c r="C60" s="14" t="s">
        <v>75</v>
      </c>
      <c r="D60" s="14" t="s">
        <v>76</v>
      </c>
      <c r="E60" s="14" t="s">
        <v>77</v>
      </c>
      <c r="F60" s="14" t="s">
        <v>78</v>
      </c>
      <c r="G60" s="14" t="s">
        <v>79</v>
      </c>
      <c r="H60" s="14" t="s">
        <v>85</v>
      </c>
      <c r="I60" s="16">
        <v>43640</v>
      </c>
      <c r="J60" s="17">
        <v>15.92</v>
      </c>
      <c r="K60" s="17">
        <v>3.63</v>
      </c>
      <c r="L60" s="17">
        <v>0.5</v>
      </c>
    </row>
    <row r="61" s="1" customFormat="1" ht="40" customHeight="1" spans="1:12">
      <c r="A61" s="13">
        <v>57</v>
      </c>
      <c r="B61" s="14" t="s">
        <v>74</v>
      </c>
      <c r="C61" s="14" t="s">
        <v>75</v>
      </c>
      <c r="D61" s="14" t="s">
        <v>76</v>
      </c>
      <c r="E61" s="14" t="s">
        <v>77</v>
      </c>
      <c r="F61" s="14" t="s">
        <v>78</v>
      </c>
      <c r="G61" s="14" t="s">
        <v>79</v>
      </c>
      <c r="H61" s="14" t="s">
        <v>86</v>
      </c>
      <c r="I61" s="16">
        <v>43640</v>
      </c>
      <c r="J61" s="17">
        <v>15.92</v>
      </c>
      <c r="K61" s="17">
        <v>3.63</v>
      </c>
      <c r="L61" s="17">
        <v>0.5</v>
      </c>
    </row>
    <row r="62" s="1" customFormat="1" ht="40" customHeight="1" spans="1:12">
      <c r="A62" s="13">
        <v>58</v>
      </c>
      <c r="B62" s="14" t="s">
        <v>74</v>
      </c>
      <c r="C62" s="14" t="s">
        <v>75</v>
      </c>
      <c r="D62" s="14" t="s">
        <v>76</v>
      </c>
      <c r="E62" s="14" t="s">
        <v>77</v>
      </c>
      <c r="F62" s="14" t="s">
        <v>78</v>
      </c>
      <c r="G62" s="14" t="s">
        <v>79</v>
      </c>
      <c r="H62" s="14" t="s">
        <v>87</v>
      </c>
      <c r="I62" s="16">
        <v>43640</v>
      </c>
      <c r="J62" s="17">
        <v>15.92</v>
      </c>
      <c r="K62" s="17">
        <v>3.63</v>
      </c>
      <c r="L62" s="17">
        <v>0.5</v>
      </c>
    </row>
    <row r="63" s="1" customFormat="1" ht="40" customHeight="1" spans="1:12">
      <c r="A63" s="13">
        <v>59</v>
      </c>
      <c r="B63" s="14" t="s">
        <v>74</v>
      </c>
      <c r="C63" s="14" t="s">
        <v>75</v>
      </c>
      <c r="D63" s="14" t="s">
        <v>76</v>
      </c>
      <c r="E63" s="14" t="s">
        <v>77</v>
      </c>
      <c r="F63" s="14" t="s">
        <v>78</v>
      </c>
      <c r="G63" s="14" t="s">
        <v>79</v>
      </c>
      <c r="H63" s="14" t="s">
        <v>88</v>
      </c>
      <c r="I63" s="16">
        <v>43640</v>
      </c>
      <c r="J63" s="17">
        <v>15.92</v>
      </c>
      <c r="K63" s="17">
        <v>3.63</v>
      </c>
      <c r="L63" s="17">
        <v>0.5</v>
      </c>
    </row>
    <row r="64" s="1" customFormat="1" ht="40" customHeight="1" spans="1:12">
      <c r="A64" s="13">
        <v>60</v>
      </c>
      <c r="B64" s="14" t="s">
        <v>89</v>
      </c>
      <c r="C64" s="14" t="s">
        <v>90</v>
      </c>
      <c r="D64" s="14" t="s">
        <v>91</v>
      </c>
      <c r="E64" s="14" t="s">
        <v>77</v>
      </c>
      <c r="F64" s="14" t="s">
        <v>92</v>
      </c>
      <c r="G64" s="14" t="s">
        <v>79</v>
      </c>
      <c r="H64" s="14" t="s">
        <v>93</v>
      </c>
      <c r="I64" s="16">
        <v>43468</v>
      </c>
      <c r="J64" s="17">
        <f>5+K64</f>
        <v>10.445</v>
      </c>
      <c r="K64" s="17">
        <v>5.445</v>
      </c>
      <c r="L64" s="17">
        <v>0.5</v>
      </c>
    </row>
    <row r="65" s="1" customFormat="1" ht="40" customHeight="1" spans="1:12">
      <c r="A65" s="13">
        <v>61</v>
      </c>
      <c r="B65" s="14" t="s">
        <v>94</v>
      </c>
      <c r="C65" s="14" t="s">
        <v>90</v>
      </c>
      <c r="D65" s="14" t="s">
        <v>95</v>
      </c>
      <c r="E65" s="14" t="s">
        <v>77</v>
      </c>
      <c r="F65" s="14" t="s">
        <v>92</v>
      </c>
      <c r="G65" s="14" t="s">
        <v>96</v>
      </c>
      <c r="H65" s="14" t="s">
        <v>97</v>
      </c>
      <c r="I65" s="16">
        <v>43467</v>
      </c>
      <c r="J65" s="17">
        <v>14.835</v>
      </c>
      <c r="K65" s="17">
        <v>5.445</v>
      </c>
      <c r="L65" s="17">
        <v>0.5</v>
      </c>
    </row>
    <row r="66" s="1" customFormat="1" ht="40" customHeight="1" spans="1:12">
      <c r="A66" s="13">
        <v>62</v>
      </c>
      <c r="B66" s="14" t="s">
        <v>98</v>
      </c>
      <c r="C66" s="14" t="s">
        <v>90</v>
      </c>
      <c r="D66" s="14" t="s">
        <v>95</v>
      </c>
      <c r="E66" s="14" t="s">
        <v>77</v>
      </c>
      <c r="F66" s="14" t="s">
        <v>92</v>
      </c>
      <c r="G66" s="14" t="s">
        <v>96</v>
      </c>
      <c r="H66" s="14" t="s">
        <v>99</v>
      </c>
      <c r="I66" s="16">
        <v>43468</v>
      </c>
      <c r="J66" s="17">
        <v>14.835</v>
      </c>
      <c r="K66" s="17">
        <v>5.445</v>
      </c>
      <c r="L66" s="17">
        <v>0.5</v>
      </c>
    </row>
    <row r="67" s="1" customFormat="1" ht="40" customHeight="1" spans="1:12">
      <c r="A67" s="13">
        <v>63</v>
      </c>
      <c r="B67" s="14" t="s">
        <v>100</v>
      </c>
      <c r="C67" s="14" t="s">
        <v>90</v>
      </c>
      <c r="D67" s="14" t="s">
        <v>95</v>
      </c>
      <c r="E67" s="14" t="s">
        <v>77</v>
      </c>
      <c r="F67" s="14" t="s">
        <v>92</v>
      </c>
      <c r="G67" s="14" t="s">
        <v>96</v>
      </c>
      <c r="H67" s="14" t="s">
        <v>101</v>
      </c>
      <c r="I67" s="16">
        <v>43472</v>
      </c>
      <c r="J67" s="17">
        <v>14.835</v>
      </c>
      <c r="K67" s="17">
        <v>5.445</v>
      </c>
      <c r="L67" s="17">
        <v>0.5</v>
      </c>
    </row>
    <row r="68" s="1" customFormat="1" ht="40" customHeight="1" spans="1:12">
      <c r="A68" s="13">
        <v>64</v>
      </c>
      <c r="B68" s="14" t="s">
        <v>102</v>
      </c>
      <c r="C68" s="14" t="s">
        <v>90</v>
      </c>
      <c r="D68" s="14" t="s">
        <v>95</v>
      </c>
      <c r="E68" s="14" t="s">
        <v>77</v>
      </c>
      <c r="F68" s="14" t="s">
        <v>92</v>
      </c>
      <c r="G68" s="14" t="s">
        <v>96</v>
      </c>
      <c r="H68" s="14" t="s">
        <v>103</v>
      </c>
      <c r="I68" s="16">
        <v>43529</v>
      </c>
      <c r="J68" s="17">
        <v>14.835</v>
      </c>
      <c r="K68" s="17">
        <v>5.445</v>
      </c>
      <c r="L68" s="17">
        <v>0.5</v>
      </c>
    </row>
    <row r="69" s="1" customFormat="1" ht="40" customHeight="1" spans="1:12">
      <c r="A69" s="13">
        <v>65</v>
      </c>
      <c r="B69" s="14" t="s">
        <v>104</v>
      </c>
      <c r="C69" s="14" t="s">
        <v>90</v>
      </c>
      <c r="D69" s="14" t="s">
        <v>95</v>
      </c>
      <c r="E69" s="14" t="s">
        <v>77</v>
      </c>
      <c r="F69" s="14" t="s">
        <v>92</v>
      </c>
      <c r="G69" s="14" t="s">
        <v>96</v>
      </c>
      <c r="H69" s="14" t="s">
        <v>105</v>
      </c>
      <c r="I69" s="16">
        <v>43537</v>
      </c>
      <c r="J69" s="17">
        <v>14.835</v>
      </c>
      <c r="K69" s="17">
        <v>5.445</v>
      </c>
      <c r="L69" s="17">
        <v>0.5</v>
      </c>
    </row>
    <row r="70" s="1" customFormat="1" ht="40" customHeight="1" spans="1:12">
      <c r="A70" s="13">
        <v>66</v>
      </c>
      <c r="B70" s="14" t="s">
        <v>106</v>
      </c>
      <c r="C70" s="14" t="s">
        <v>90</v>
      </c>
      <c r="D70" s="14" t="s">
        <v>95</v>
      </c>
      <c r="E70" s="14" t="s">
        <v>77</v>
      </c>
      <c r="F70" s="14" t="s">
        <v>92</v>
      </c>
      <c r="G70" s="14" t="s">
        <v>96</v>
      </c>
      <c r="H70" s="14" t="s">
        <v>107</v>
      </c>
      <c r="I70" s="16">
        <v>43468</v>
      </c>
      <c r="J70" s="17">
        <v>14.565</v>
      </c>
      <c r="K70" s="17">
        <v>5.445</v>
      </c>
      <c r="L70" s="17">
        <v>0.5</v>
      </c>
    </row>
    <row r="71" s="1" customFormat="1" ht="40" customHeight="1" spans="1:12">
      <c r="A71" s="13">
        <v>67</v>
      </c>
      <c r="B71" s="14" t="s">
        <v>108</v>
      </c>
      <c r="C71" s="14" t="s">
        <v>90</v>
      </c>
      <c r="D71" s="14" t="s">
        <v>95</v>
      </c>
      <c r="E71" s="14" t="s">
        <v>77</v>
      </c>
      <c r="F71" s="14" t="s">
        <v>92</v>
      </c>
      <c r="G71" s="14" t="s">
        <v>96</v>
      </c>
      <c r="H71" s="14" t="s">
        <v>109</v>
      </c>
      <c r="I71" s="16">
        <v>43488</v>
      </c>
      <c r="J71" s="17">
        <v>14.835</v>
      </c>
      <c r="K71" s="17">
        <v>5.445</v>
      </c>
      <c r="L71" s="17">
        <v>0.5</v>
      </c>
    </row>
    <row r="72" s="1" customFormat="1" ht="40" customHeight="1" spans="1:12">
      <c r="A72" s="13">
        <v>68</v>
      </c>
      <c r="B72" s="14" t="s">
        <v>110</v>
      </c>
      <c r="C72" s="14" t="s">
        <v>90</v>
      </c>
      <c r="D72" s="14" t="s">
        <v>95</v>
      </c>
      <c r="E72" s="14" t="s">
        <v>77</v>
      </c>
      <c r="F72" s="14" t="s">
        <v>92</v>
      </c>
      <c r="G72" s="14" t="s">
        <v>96</v>
      </c>
      <c r="H72" s="14" t="s">
        <v>111</v>
      </c>
      <c r="I72" s="16">
        <v>43469</v>
      </c>
      <c r="J72" s="17">
        <v>14.835</v>
      </c>
      <c r="K72" s="17">
        <v>5.445</v>
      </c>
      <c r="L72" s="17">
        <v>0.5</v>
      </c>
    </row>
    <row r="73" s="1" customFormat="1" ht="40" customHeight="1" spans="1:12">
      <c r="A73" s="13">
        <v>69</v>
      </c>
      <c r="B73" s="14" t="s">
        <v>112</v>
      </c>
      <c r="C73" s="14" t="s">
        <v>90</v>
      </c>
      <c r="D73" s="14" t="s">
        <v>95</v>
      </c>
      <c r="E73" s="14" t="s">
        <v>77</v>
      </c>
      <c r="F73" s="14" t="s">
        <v>92</v>
      </c>
      <c r="G73" s="14" t="s">
        <v>96</v>
      </c>
      <c r="H73" s="14" t="s">
        <v>113</v>
      </c>
      <c r="I73" s="16">
        <v>43474</v>
      </c>
      <c r="J73" s="17">
        <v>14.835</v>
      </c>
      <c r="K73" s="17">
        <v>5.445</v>
      </c>
      <c r="L73" s="17">
        <v>0.5</v>
      </c>
    </row>
    <row r="74" s="1" customFormat="1" ht="40" customHeight="1" spans="1:12">
      <c r="A74" s="13">
        <v>70</v>
      </c>
      <c r="B74" s="14" t="s">
        <v>114</v>
      </c>
      <c r="C74" s="14" t="s">
        <v>90</v>
      </c>
      <c r="D74" s="14" t="s">
        <v>95</v>
      </c>
      <c r="E74" s="14" t="s">
        <v>77</v>
      </c>
      <c r="F74" s="14" t="s">
        <v>92</v>
      </c>
      <c r="G74" s="14" t="s">
        <v>96</v>
      </c>
      <c r="H74" s="14" t="s">
        <v>115</v>
      </c>
      <c r="I74" s="16">
        <v>43551</v>
      </c>
      <c r="J74" s="17">
        <v>13.257</v>
      </c>
      <c r="K74" s="17">
        <v>3.267</v>
      </c>
      <c r="L74" s="17">
        <v>0.5</v>
      </c>
    </row>
    <row r="75" s="1" customFormat="1" ht="40" customHeight="1" spans="1:12">
      <c r="A75" s="13">
        <v>71</v>
      </c>
      <c r="B75" s="14" t="s">
        <v>116</v>
      </c>
      <c r="C75" s="14" t="s">
        <v>90</v>
      </c>
      <c r="D75" s="14" t="s">
        <v>95</v>
      </c>
      <c r="E75" s="14" t="s">
        <v>77</v>
      </c>
      <c r="F75" s="14" t="s">
        <v>117</v>
      </c>
      <c r="G75" s="14" t="s">
        <v>96</v>
      </c>
      <c r="H75" s="14" t="s">
        <v>118</v>
      </c>
      <c r="I75" s="16">
        <v>43508</v>
      </c>
      <c r="J75" s="17">
        <v>23.59</v>
      </c>
      <c r="K75" s="17">
        <v>6.6</v>
      </c>
      <c r="L75" s="17">
        <v>0.5</v>
      </c>
    </row>
    <row r="76" s="1" customFormat="1" ht="40" customHeight="1" spans="1:12">
      <c r="A76" s="13">
        <v>72</v>
      </c>
      <c r="B76" s="14" t="s">
        <v>119</v>
      </c>
      <c r="C76" s="14" t="s">
        <v>90</v>
      </c>
      <c r="D76" s="14" t="s">
        <v>95</v>
      </c>
      <c r="E76" s="14" t="s">
        <v>77</v>
      </c>
      <c r="F76" s="14" t="s">
        <v>117</v>
      </c>
      <c r="G76" s="14" t="s">
        <v>96</v>
      </c>
      <c r="H76" s="14" t="s">
        <v>120</v>
      </c>
      <c r="I76" s="16">
        <v>43615</v>
      </c>
      <c r="J76" s="17">
        <v>20.95</v>
      </c>
      <c r="K76" s="17">
        <v>3.96</v>
      </c>
      <c r="L76" s="17">
        <v>0.5</v>
      </c>
    </row>
    <row r="77" s="1" customFormat="1" ht="40" customHeight="1" spans="1:12">
      <c r="A77" s="13">
        <v>73</v>
      </c>
      <c r="B77" s="14" t="s">
        <v>121</v>
      </c>
      <c r="C77" s="14" t="s">
        <v>90</v>
      </c>
      <c r="D77" s="14" t="s">
        <v>95</v>
      </c>
      <c r="E77" s="14" t="s">
        <v>77</v>
      </c>
      <c r="F77" s="14" t="s">
        <v>122</v>
      </c>
      <c r="G77" s="14" t="s">
        <v>96</v>
      </c>
      <c r="H77" s="14" t="s">
        <v>123</v>
      </c>
      <c r="I77" s="16">
        <v>43620</v>
      </c>
      <c r="J77" s="17">
        <v>15.85</v>
      </c>
      <c r="K77" s="17">
        <v>3.96</v>
      </c>
      <c r="L77" s="17">
        <v>0.5</v>
      </c>
    </row>
    <row r="78" s="1" customFormat="1" ht="40" customHeight="1" spans="1:12">
      <c r="A78" s="13">
        <v>74</v>
      </c>
      <c r="B78" s="14" t="s">
        <v>124</v>
      </c>
      <c r="C78" s="14" t="s">
        <v>90</v>
      </c>
      <c r="D78" s="14" t="s">
        <v>95</v>
      </c>
      <c r="E78" s="14" t="s">
        <v>77</v>
      </c>
      <c r="F78" s="14" t="s">
        <v>122</v>
      </c>
      <c r="G78" s="14" t="s">
        <v>96</v>
      </c>
      <c r="H78" s="14" t="s">
        <v>125</v>
      </c>
      <c r="I78" s="16">
        <v>43605</v>
      </c>
      <c r="J78" s="17">
        <v>17.95</v>
      </c>
      <c r="K78" s="17">
        <v>3.96</v>
      </c>
      <c r="L78" s="17">
        <v>0.5</v>
      </c>
    </row>
    <row r="79" s="1" customFormat="1" ht="40" customHeight="1" spans="1:12">
      <c r="A79" s="13">
        <v>75</v>
      </c>
      <c r="B79" s="14" t="s">
        <v>126</v>
      </c>
      <c r="C79" s="14" t="s">
        <v>90</v>
      </c>
      <c r="D79" s="14" t="s">
        <v>95</v>
      </c>
      <c r="E79" s="14" t="s">
        <v>77</v>
      </c>
      <c r="F79" s="14" t="s">
        <v>122</v>
      </c>
      <c r="G79" s="14" t="s">
        <v>96</v>
      </c>
      <c r="H79" s="14" t="s">
        <v>127</v>
      </c>
      <c r="I79" s="16">
        <v>43633</v>
      </c>
      <c r="J79" s="17">
        <v>15.95</v>
      </c>
      <c r="K79" s="17">
        <v>3.96</v>
      </c>
      <c r="L79" s="17">
        <v>0.5</v>
      </c>
    </row>
    <row r="80" s="1" customFormat="1" ht="40" customHeight="1" spans="1:12">
      <c r="A80" s="13">
        <v>76</v>
      </c>
      <c r="B80" s="14" t="s">
        <v>128</v>
      </c>
      <c r="C80" s="14" t="s">
        <v>90</v>
      </c>
      <c r="D80" s="14" t="s">
        <v>95</v>
      </c>
      <c r="E80" s="14" t="s">
        <v>77</v>
      </c>
      <c r="F80" s="14" t="s">
        <v>122</v>
      </c>
      <c r="G80" s="14" t="s">
        <v>96</v>
      </c>
      <c r="H80" s="14" t="s">
        <v>129</v>
      </c>
      <c r="I80" s="16">
        <v>43640</v>
      </c>
      <c r="J80" s="17">
        <v>15.85</v>
      </c>
      <c r="K80" s="17">
        <v>3.96</v>
      </c>
      <c r="L80" s="17">
        <v>0.5</v>
      </c>
    </row>
    <row r="81" s="1" customFormat="1" ht="40" customHeight="1" spans="1:12">
      <c r="A81" s="13">
        <v>77</v>
      </c>
      <c r="B81" s="14" t="s">
        <v>130</v>
      </c>
      <c r="C81" s="14" t="s">
        <v>75</v>
      </c>
      <c r="D81" s="14" t="s">
        <v>76</v>
      </c>
      <c r="E81" s="14" t="s">
        <v>77</v>
      </c>
      <c r="F81" s="14" t="s">
        <v>78</v>
      </c>
      <c r="G81" s="14" t="s">
        <v>96</v>
      </c>
      <c r="H81" s="14" t="s">
        <v>131</v>
      </c>
      <c r="I81" s="16">
        <v>43480</v>
      </c>
      <c r="J81" s="17">
        <v>18.55</v>
      </c>
      <c r="K81" s="17">
        <v>6.05</v>
      </c>
      <c r="L81" s="17">
        <v>0.5</v>
      </c>
    </row>
    <row r="82" s="1" customFormat="1" ht="40" customHeight="1" spans="1:12">
      <c r="A82" s="13">
        <v>78</v>
      </c>
      <c r="B82" s="14" t="s">
        <v>132</v>
      </c>
      <c r="C82" s="14" t="s">
        <v>75</v>
      </c>
      <c r="D82" s="14" t="s">
        <v>76</v>
      </c>
      <c r="E82" s="14" t="s">
        <v>77</v>
      </c>
      <c r="F82" s="14" t="s">
        <v>78</v>
      </c>
      <c r="G82" s="14" t="s">
        <v>96</v>
      </c>
      <c r="H82" s="14" t="s">
        <v>133</v>
      </c>
      <c r="I82" s="16">
        <v>43539</v>
      </c>
      <c r="J82" s="17">
        <v>18.55</v>
      </c>
      <c r="K82" s="17">
        <v>6.05</v>
      </c>
      <c r="L82" s="17">
        <v>0.5</v>
      </c>
    </row>
    <row r="83" s="1" customFormat="1" ht="40" customHeight="1" spans="1:12">
      <c r="A83" s="13">
        <v>79</v>
      </c>
      <c r="B83" s="14" t="s">
        <v>134</v>
      </c>
      <c r="C83" s="14" t="s">
        <v>75</v>
      </c>
      <c r="D83" s="14" t="s">
        <v>76</v>
      </c>
      <c r="E83" s="14" t="s">
        <v>77</v>
      </c>
      <c r="F83" s="14" t="s">
        <v>78</v>
      </c>
      <c r="G83" s="14" t="s">
        <v>96</v>
      </c>
      <c r="H83" s="14" t="s">
        <v>135</v>
      </c>
      <c r="I83" s="16">
        <v>43498</v>
      </c>
      <c r="J83" s="17">
        <v>18.55</v>
      </c>
      <c r="K83" s="17">
        <v>6.05</v>
      </c>
      <c r="L83" s="17">
        <v>0.5</v>
      </c>
    </row>
    <row r="84" s="1" customFormat="1" ht="40" customHeight="1" spans="1:12">
      <c r="A84" s="13">
        <v>80</v>
      </c>
      <c r="B84" s="14" t="s">
        <v>136</v>
      </c>
      <c r="C84" s="14" t="s">
        <v>75</v>
      </c>
      <c r="D84" s="14" t="s">
        <v>76</v>
      </c>
      <c r="E84" s="14" t="s">
        <v>77</v>
      </c>
      <c r="F84" s="14" t="s">
        <v>78</v>
      </c>
      <c r="G84" s="14" t="s">
        <v>96</v>
      </c>
      <c r="H84" s="14" t="s">
        <v>137</v>
      </c>
      <c r="I84" s="16">
        <v>43495</v>
      </c>
      <c r="J84" s="17">
        <v>18.55</v>
      </c>
      <c r="K84" s="17">
        <v>6.05</v>
      </c>
      <c r="L84" s="17">
        <v>0.5</v>
      </c>
    </row>
    <row r="85" s="1" customFormat="1" ht="40" customHeight="1" spans="1:12">
      <c r="A85" s="13">
        <v>81</v>
      </c>
      <c r="B85" s="14" t="s">
        <v>138</v>
      </c>
      <c r="C85" s="14" t="s">
        <v>75</v>
      </c>
      <c r="D85" s="14" t="s">
        <v>76</v>
      </c>
      <c r="E85" s="14" t="s">
        <v>77</v>
      </c>
      <c r="F85" s="14" t="s">
        <v>78</v>
      </c>
      <c r="G85" s="14" t="s">
        <v>96</v>
      </c>
      <c r="H85" s="14" t="s">
        <v>139</v>
      </c>
      <c r="I85" s="16">
        <v>43494</v>
      </c>
      <c r="J85" s="17">
        <v>18.55</v>
      </c>
      <c r="K85" s="17">
        <v>6.05</v>
      </c>
      <c r="L85" s="17">
        <v>0.5</v>
      </c>
    </row>
    <row r="86" s="1" customFormat="1" ht="40" customHeight="1" spans="1:12">
      <c r="A86" s="13">
        <v>82</v>
      </c>
      <c r="B86" s="14" t="s">
        <v>140</v>
      </c>
      <c r="C86" s="14" t="s">
        <v>75</v>
      </c>
      <c r="D86" s="14" t="s">
        <v>76</v>
      </c>
      <c r="E86" s="14" t="s">
        <v>77</v>
      </c>
      <c r="F86" s="14" t="s">
        <v>78</v>
      </c>
      <c r="G86" s="14" t="s">
        <v>96</v>
      </c>
      <c r="H86" s="14" t="s">
        <v>141</v>
      </c>
      <c r="I86" s="16">
        <v>43531</v>
      </c>
      <c r="J86" s="17">
        <v>18.55</v>
      </c>
      <c r="K86" s="17">
        <v>6.05</v>
      </c>
      <c r="L86" s="17">
        <v>0.5</v>
      </c>
    </row>
    <row r="87" s="1" customFormat="1" ht="40" customHeight="1" spans="1:12">
      <c r="A87" s="13">
        <v>83</v>
      </c>
      <c r="B87" s="14" t="s">
        <v>142</v>
      </c>
      <c r="C87" s="14" t="s">
        <v>75</v>
      </c>
      <c r="D87" s="14" t="s">
        <v>76</v>
      </c>
      <c r="E87" s="14" t="s">
        <v>77</v>
      </c>
      <c r="F87" s="14" t="s">
        <v>78</v>
      </c>
      <c r="G87" s="14" t="s">
        <v>96</v>
      </c>
      <c r="H87" s="14" t="s">
        <v>143</v>
      </c>
      <c r="I87" s="16">
        <v>43539</v>
      </c>
      <c r="J87" s="17">
        <v>18.55</v>
      </c>
      <c r="K87" s="17">
        <v>6.05</v>
      </c>
      <c r="L87" s="17">
        <v>0.5</v>
      </c>
    </row>
    <row r="88" s="1" customFormat="1" ht="40" customHeight="1" spans="1:12">
      <c r="A88" s="13">
        <v>84</v>
      </c>
      <c r="B88" s="14" t="s">
        <v>144</v>
      </c>
      <c r="C88" s="14" t="s">
        <v>75</v>
      </c>
      <c r="D88" s="14" t="s">
        <v>76</v>
      </c>
      <c r="E88" s="14" t="s">
        <v>77</v>
      </c>
      <c r="F88" s="14" t="s">
        <v>78</v>
      </c>
      <c r="G88" s="14" t="s">
        <v>96</v>
      </c>
      <c r="H88" s="14" t="s">
        <v>145</v>
      </c>
      <c r="I88" s="16">
        <v>43553</v>
      </c>
      <c r="J88" s="17">
        <v>16.13</v>
      </c>
      <c r="K88" s="17">
        <v>3.63</v>
      </c>
      <c r="L88" s="17">
        <v>0.5</v>
      </c>
    </row>
    <row r="89" s="1" customFormat="1" ht="40" customHeight="1" spans="1:12">
      <c r="A89" s="13">
        <v>85</v>
      </c>
      <c r="B89" s="14" t="s">
        <v>146</v>
      </c>
      <c r="C89" s="14" t="s">
        <v>75</v>
      </c>
      <c r="D89" s="14" t="s">
        <v>76</v>
      </c>
      <c r="E89" s="14" t="s">
        <v>77</v>
      </c>
      <c r="F89" s="14" t="s">
        <v>78</v>
      </c>
      <c r="G89" s="14" t="s">
        <v>96</v>
      </c>
      <c r="H89" s="14" t="s">
        <v>147</v>
      </c>
      <c r="I89" s="16" t="s">
        <v>148</v>
      </c>
      <c r="J89" s="17">
        <v>16.62</v>
      </c>
      <c r="K89" s="17">
        <v>3.63</v>
      </c>
      <c r="L89" s="17">
        <v>0.5</v>
      </c>
    </row>
    <row r="90" s="1" customFormat="1" ht="40" customHeight="1" spans="1:12">
      <c r="A90" s="13">
        <v>86</v>
      </c>
      <c r="B90" s="14" t="s">
        <v>149</v>
      </c>
      <c r="C90" s="14" t="s">
        <v>75</v>
      </c>
      <c r="D90" s="14" t="s">
        <v>76</v>
      </c>
      <c r="E90" s="14" t="s">
        <v>77</v>
      </c>
      <c r="F90" s="14" t="s">
        <v>78</v>
      </c>
      <c r="G90" s="14" t="s">
        <v>96</v>
      </c>
      <c r="H90" s="14" t="s">
        <v>150</v>
      </c>
      <c r="I90" s="16">
        <v>43591</v>
      </c>
      <c r="J90" s="17">
        <v>16.02</v>
      </c>
      <c r="K90" s="17">
        <v>3.63</v>
      </c>
      <c r="L90" s="17">
        <v>0.5</v>
      </c>
    </row>
    <row r="91" s="1" customFormat="1" ht="40" customHeight="1" spans="1:12">
      <c r="A91" s="13">
        <v>87</v>
      </c>
      <c r="B91" s="14" t="s">
        <v>151</v>
      </c>
      <c r="C91" s="14" t="s">
        <v>75</v>
      </c>
      <c r="D91" s="14" t="s">
        <v>76</v>
      </c>
      <c r="E91" s="14" t="s">
        <v>77</v>
      </c>
      <c r="F91" s="14" t="s">
        <v>78</v>
      </c>
      <c r="G91" s="14" t="s">
        <v>96</v>
      </c>
      <c r="H91" s="14" t="s">
        <v>152</v>
      </c>
      <c r="I91" s="16">
        <v>43633</v>
      </c>
      <c r="J91" s="17">
        <v>16.27</v>
      </c>
      <c r="K91" s="17">
        <v>3.63</v>
      </c>
      <c r="L91" s="17">
        <v>0.5</v>
      </c>
    </row>
    <row r="92" s="1" customFormat="1" ht="40" customHeight="1" spans="1:12">
      <c r="A92" s="13">
        <v>88</v>
      </c>
      <c r="B92" s="14" t="s">
        <v>153</v>
      </c>
      <c r="C92" s="14" t="s">
        <v>75</v>
      </c>
      <c r="D92" s="14" t="s">
        <v>76</v>
      </c>
      <c r="E92" s="14" t="s">
        <v>77</v>
      </c>
      <c r="F92" s="14" t="s">
        <v>78</v>
      </c>
      <c r="G92" s="14" t="s">
        <v>96</v>
      </c>
      <c r="H92" s="14" t="s">
        <v>154</v>
      </c>
      <c r="I92" s="16">
        <v>43594</v>
      </c>
      <c r="J92" s="17">
        <v>16.12</v>
      </c>
      <c r="K92" s="17">
        <v>3.63</v>
      </c>
      <c r="L92" s="17">
        <v>0.5</v>
      </c>
    </row>
    <row r="93" s="1" customFormat="1" ht="40" customHeight="1" spans="1:12">
      <c r="A93" s="13">
        <v>89</v>
      </c>
      <c r="B93" s="14" t="s">
        <v>155</v>
      </c>
      <c r="C93" s="14" t="s">
        <v>75</v>
      </c>
      <c r="D93" s="14" t="s">
        <v>76</v>
      </c>
      <c r="E93" s="14" t="s">
        <v>77</v>
      </c>
      <c r="F93" s="14" t="s">
        <v>78</v>
      </c>
      <c r="G93" s="14" t="s">
        <v>96</v>
      </c>
      <c r="H93" s="14" t="s">
        <v>156</v>
      </c>
      <c r="I93" s="16">
        <v>43585</v>
      </c>
      <c r="J93" s="17">
        <v>16.37</v>
      </c>
      <c r="K93" s="17">
        <v>3.63</v>
      </c>
      <c r="L93" s="17">
        <v>0.5</v>
      </c>
    </row>
    <row r="94" s="1" customFormat="1" ht="40" customHeight="1" spans="1:12">
      <c r="A94" s="13">
        <v>90</v>
      </c>
      <c r="B94" s="14" t="s">
        <v>157</v>
      </c>
      <c r="C94" s="14" t="s">
        <v>75</v>
      </c>
      <c r="D94" s="14" t="s">
        <v>76</v>
      </c>
      <c r="E94" s="14" t="s">
        <v>77</v>
      </c>
      <c r="F94" s="14" t="s">
        <v>78</v>
      </c>
      <c r="G94" s="14" t="s">
        <v>96</v>
      </c>
      <c r="H94" s="14" t="s">
        <v>158</v>
      </c>
      <c r="I94" s="16">
        <v>43579</v>
      </c>
      <c r="J94" s="17">
        <v>16.13</v>
      </c>
      <c r="K94" s="17">
        <v>3.63</v>
      </c>
      <c r="L94" s="17">
        <v>0.5</v>
      </c>
    </row>
    <row r="95" s="1" customFormat="1" ht="40" customHeight="1" spans="1:12">
      <c r="A95" s="13">
        <v>91</v>
      </c>
      <c r="B95" s="14" t="s">
        <v>159</v>
      </c>
      <c r="C95" s="14" t="s">
        <v>75</v>
      </c>
      <c r="D95" s="14" t="s">
        <v>76</v>
      </c>
      <c r="E95" s="14" t="s">
        <v>77</v>
      </c>
      <c r="F95" s="14" t="s">
        <v>78</v>
      </c>
      <c r="G95" s="14" t="s">
        <v>96</v>
      </c>
      <c r="H95" s="14" t="s">
        <v>160</v>
      </c>
      <c r="I95" s="16">
        <v>43641</v>
      </c>
      <c r="J95" s="17">
        <v>16.62</v>
      </c>
      <c r="K95" s="17">
        <v>3.63</v>
      </c>
      <c r="L95" s="17">
        <v>0.5</v>
      </c>
    </row>
    <row r="96" s="1" customFormat="1" ht="40" customHeight="1" spans="1:12">
      <c r="A96" s="13">
        <v>92</v>
      </c>
      <c r="B96" s="14" t="s">
        <v>161</v>
      </c>
      <c r="C96" s="14" t="s">
        <v>75</v>
      </c>
      <c r="D96" s="14" t="s">
        <v>76</v>
      </c>
      <c r="E96" s="14" t="s">
        <v>77</v>
      </c>
      <c r="F96" s="14" t="s">
        <v>78</v>
      </c>
      <c r="G96" s="14" t="s">
        <v>96</v>
      </c>
      <c r="H96" s="14" t="s">
        <v>162</v>
      </c>
      <c r="I96" s="16">
        <v>43626</v>
      </c>
      <c r="J96" s="17">
        <v>16.13</v>
      </c>
      <c r="K96" s="17">
        <v>3.63</v>
      </c>
      <c r="L96" s="17">
        <v>0.5</v>
      </c>
    </row>
    <row r="97" s="1" customFormat="1" ht="40" customHeight="1" spans="1:12">
      <c r="A97" s="13">
        <v>93</v>
      </c>
      <c r="B97" s="14" t="s">
        <v>163</v>
      </c>
      <c r="C97" s="14" t="s">
        <v>75</v>
      </c>
      <c r="D97" s="14" t="s">
        <v>76</v>
      </c>
      <c r="E97" s="14" t="s">
        <v>77</v>
      </c>
      <c r="F97" s="14" t="s">
        <v>78</v>
      </c>
      <c r="G97" s="14" t="s">
        <v>96</v>
      </c>
      <c r="H97" s="14" t="s">
        <v>164</v>
      </c>
      <c r="I97" s="16">
        <v>43640</v>
      </c>
      <c r="J97" s="17">
        <v>16.13</v>
      </c>
      <c r="K97" s="17">
        <v>3.63</v>
      </c>
      <c r="L97" s="17">
        <v>0.5</v>
      </c>
    </row>
    <row r="98" s="1" customFormat="1" ht="40" customHeight="1" spans="1:12">
      <c r="A98" s="13">
        <v>94</v>
      </c>
      <c r="B98" s="14" t="s">
        <v>165</v>
      </c>
      <c r="C98" s="14" t="s">
        <v>75</v>
      </c>
      <c r="D98" s="14" t="s">
        <v>76</v>
      </c>
      <c r="E98" s="14" t="s">
        <v>77</v>
      </c>
      <c r="F98" s="14" t="s">
        <v>78</v>
      </c>
      <c r="G98" s="14" t="s">
        <v>96</v>
      </c>
      <c r="H98" s="14" t="s">
        <v>166</v>
      </c>
      <c r="I98" s="16">
        <v>43641</v>
      </c>
      <c r="J98" s="17">
        <v>16.13</v>
      </c>
      <c r="K98" s="17">
        <v>3.63</v>
      </c>
      <c r="L98" s="17">
        <v>0.5</v>
      </c>
    </row>
    <row r="99" s="1" customFormat="1" ht="40" customHeight="1" spans="1:12">
      <c r="A99" s="13">
        <v>95</v>
      </c>
      <c r="B99" s="14" t="s">
        <v>167</v>
      </c>
      <c r="C99" s="14" t="s">
        <v>75</v>
      </c>
      <c r="D99" s="14" t="s">
        <v>76</v>
      </c>
      <c r="E99" s="14" t="s">
        <v>77</v>
      </c>
      <c r="F99" s="14" t="s">
        <v>78</v>
      </c>
      <c r="G99" s="14" t="s">
        <v>96</v>
      </c>
      <c r="H99" s="14" t="s">
        <v>168</v>
      </c>
      <c r="I99" s="16">
        <v>43641</v>
      </c>
      <c r="J99" s="17">
        <v>16.13</v>
      </c>
      <c r="K99" s="17">
        <v>3.63</v>
      </c>
      <c r="L99" s="17">
        <v>0.5</v>
      </c>
    </row>
    <row r="100" s="1" customFormat="1" ht="40" customHeight="1" spans="1:12">
      <c r="A100" s="13">
        <v>96</v>
      </c>
      <c r="B100" s="14" t="s">
        <v>169</v>
      </c>
      <c r="C100" s="14" t="s">
        <v>75</v>
      </c>
      <c r="D100" s="14" t="s">
        <v>76</v>
      </c>
      <c r="E100" s="14" t="s">
        <v>77</v>
      </c>
      <c r="F100" s="14" t="s">
        <v>78</v>
      </c>
      <c r="G100" s="14" t="s">
        <v>96</v>
      </c>
      <c r="H100" s="14" t="s">
        <v>170</v>
      </c>
      <c r="I100" s="16">
        <v>43613</v>
      </c>
      <c r="J100" s="17">
        <v>16.12</v>
      </c>
      <c r="K100" s="17">
        <v>3.63</v>
      </c>
      <c r="L100" s="17">
        <v>0.5</v>
      </c>
    </row>
    <row r="101" s="1" customFormat="1" ht="40" customHeight="1" spans="1:12">
      <c r="A101" s="13">
        <v>97</v>
      </c>
      <c r="B101" s="14" t="s">
        <v>171</v>
      </c>
      <c r="C101" s="14" t="s">
        <v>75</v>
      </c>
      <c r="D101" s="14" t="s">
        <v>76</v>
      </c>
      <c r="E101" s="14" t="s">
        <v>77</v>
      </c>
      <c r="F101" s="14" t="s">
        <v>78</v>
      </c>
      <c r="G101" s="14" t="s">
        <v>96</v>
      </c>
      <c r="H101" s="14" t="s">
        <v>172</v>
      </c>
      <c r="I101" s="16">
        <v>43640</v>
      </c>
      <c r="J101" s="17">
        <v>16.32</v>
      </c>
      <c r="K101" s="17">
        <v>3.63</v>
      </c>
      <c r="L101" s="17">
        <v>0.5</v>
      </c>
    </row>
    <row r="102" s="1" customFormat="1" ht="40" customHeight="1" spans="1:12">
      <c r="A102" s="13">
        <v>98</v>
      </c>
      <c r="B102" s="14" t="s">
        <v>173</v>
      </c>
      <c r="C102" s="14" t="s">
        <v>75</v>
      </c>
      <c r="D102" s="14" t="s">
        <v>76</v>
      </c>
      <c r="E102" s="14" t="s">
        <v>77</v>
      </c>
      <c r="F102" s="14" t="s">
        <v>78</v>
      </c>
      <c r="G102" s="14" t="s">
        <v>96</v>
      </c>
      <c r="H102" s="14" t="s">
        <v>174</v>
      </c>
      <c r="I102" s="16">
        <v>43613</v>
      </c>
      <c r="J102" s="17">
        <v>16.12</v>
      </c>
      <c r="K102" s="17">
        <v>3.63</v>
      </c>
      <c r="L102" s="17">
        <v>0.5</v>
      </c>
    </row>
    <row r="103" s="1" customFormat="1" ht="40" customHeight="1" spans="1:12">
      <c r="A103" s="13">
        <v>99</v>
      </c>
      <c r="B103" s="14" t="s">
        <v>175</v>
      </c>
      <c r="C103" s="14" t="s">
        <v>75</v>
      </c>
      <c r="D103" s="14" t="s">
        <v>76</v>
      </c>
      <c r="E103" s="14" t="s">
        <v>77</v>
      </c>
      <c r="F103" s="14" t="s">
        <v>78</v>
      </c>
      <c r="G103" s="14" t="s">
        <v>96</v>
      </c>
      <c r="H103" s="14" t="s">
        <v>176</v>
      </c>
      <c r="I103" s="16">
        <v>43640</v>
      </c>
      <c r="J103" s="17">
        <v>16.13</v>
      </c>
      <c r="K103" s="17">
        <v>3.63</v>
      </c>
      <c r="L103" s="17">
        <v>0.5</v>
      </c>
    </row>
    <row r="104" s="1" customFormat="1" ht="40" customHeight="1" spans="1:12">
      <c r="A104" s="13">
        <v>100</v>
      </c>
      <c r="B104" s="14" t="s">
        <v>177</v>
      </c>
      <c r="C104" s="14" t="s">
        <v>178</v>
      </c>
      <c r="D104" s="14" t="s">
        <v>179</v>
      </c>
      <c r="E104" s="14" t="s">
        <v>77</v>
      </c>
      <c r="F104" s="14" t="s">
        <v>180</v>
      </c>
      <c r="G104" s="14" t="s">
        <v>96</v>
      </c>
      <c r="H104" s="14" t="s">
        <v>181</v>
      </c>
      <c r="I104" s="16">
        <v>43563</v>
      </c>
      <c r="J104" s="17">
        <v>14.247</v>
      </c>
      <c r="K104" s="17">
        <v>3.267</v>
      </c>
      <c r="L104" s="17">
        <v>0.5</v>
      </c>
    </row>
    <row r="105" s="1" customFormat="1" ht="40" customHeight="1" spans="1:12">
      <c r="A105" s="13">
        <v>101</v>
      </c>
      <c r="B105" s="14" t="s">
        <v>182</v>
      </c>
      <c r="C105" s="14" t="s">
        <v>178</v>
      </c>
      <c r="D105" s="14" t="s">
        <v>179</v>
      </c>
      <c r="E105" s="14" t="s">
        <v>77</v>
      </c>
      <c r="F105" s="14" t="s">
        <v>180</v>
      </c>
      <c r="G105" s="14" t="s">
        <v>96</v>
      </c>
      <c r="H105" s="14" t="s">
        <v>183</v>
      </c>
      <c r="I105" s="16">
        <v>43635</v>
      </c>
      <c r="J105" s="17">
        <v>13.267</v>
      </c>
      <c r="K105" s="17">
        <v>3.267</v>
      </c>
      <c r="L105" s="17">
        <v>0.5</v>
      </c>
    </row>
    <row r="106" s="1" customFormat="1" ht="40" customHeight="1" spans="1:12">
      <c r="A106" s="13">
        <v>102</v>
      </c>
      <c r="B106" s="14" t="s">
        <v>184</v>
      </c>
      <c r="C106" s="14" t="s">
        <v>178</v>
      </c>
      <c r="D106" s="14" t="s">
        <v>179</v>
      </c>
      <c r="E106" s="14" t="s">
        <v>77</v>
      </c>
      <c r="F106" s="14" t="s">
        <v>180</v>
      </c>
      <c r="G106" s="14" t="s">
        <v>96</v>
      </c>
      <c r="H106" s="14" t="s">
        <v>185</v>
      </c>
      <c r="I106" s="16">
        <v>43614</v>
      </c>
      <c r="J106" s="17">
        <v>15.247</v>
      </c>
      <c r="K106" s="17">
        <v>3.267</v>
      </c>
      <c r="L106" s="17">
        <v>0.5</v>
      </c>
    </row>
    <row r="107" s="1" customFormat="1" ht="40" customHeight="1" spans="1:12">
      <c r="A107" s="13">
        <v>103</v>
      </c>
      <c r="B107" s="14" t="s">
        <v>186</v>
      </c>
      <c r="C107" s="14" t="s">
        <v>178</v>
      </c>
      <c r="D107" s="14" t="s">
        <v>179</v>
      </c>
      <c r="E107" s="14" t="s">
        <v>77</v>
      </c>
      <c r="F107" s="14" t="s">
        <v>180</v>
      </c>
      <c r="G107" s="14" t="s">
        <v>96</v>
      </c>
      <c r="H107" s="14" t="s">
        <v>187</v>
      </c>
      <c r="I107" s="16">
        <v>43641</v>
      </c>
      <c r="J107" s="17">
        <v>14.327</v>
      </c>
      <c r="K107" s="17">
        <v>3.267</v>
      </c>
      <c r="L107" s="17">
        <v>0.5</v>
      </c>
    </row>
    <row r="108" s="1" customFormat="1" ht="40" customHeight="1" spans="1:12">
      <c r="A108" s="13">
        <v>104</v>
      </c>
      <c r="B108" s="14" t="s">
        <v>188</v>
      </c>
      <c r="C108" s="14" t="s">
        <v>189</v>
      </c>
      <c r="D108" s="14" t="s">
        <v>190</v>
      </c>
      <c r="E108" s="14" t="s">
        <v>77</v>
      </c>
      <c r="F108" s="14" t="s">
        <v>191</v>
      </c>
      <c r="G108" s="14" t="s">
        <v>96</v>
      </c>
      <c r="H108" s="14" t="s">
        <v>192</v>
      </c>
      <c r="I108" s="16">
        <v>43635</v>
      </c>
      <c r="J108" s="17">
        <v>19.547</v>
      </c>
      <c r="K108" s="17">
        <v>3.267</v>
      </c>
      <c r="L108" s="17">
        <v>0.5</v>
      </c>
    </row>
    <row r="109" s="1" customFormat="1" ht="40" customHeight="1" spans="1:12">
      <c r="A109" s="13">
        <v>105</v>
      </c>
      <c r="B109" s="14" t="s">
        <v>193</v>
      </c>
      <c r="C109" s="14" t="s">
        <v>189</v>
      </c>
      <c r="D109" s="14" t="s">
        <v>190</v>
      </c>
      <c r="E109" s="14" t="s">
        <v>77</v>
      </c>
      <c r="F109" s="14" t="s">
        <v>191</v>
      </c>
      <c r="G109" s="14" t="s">
        <v>96</v>
      </c>
      <c r="H109" s="14" t="s">
        <v>194</v>
      </c>
      <c r="I109" s="16">
        <v>43635</v>
      </c>
      <c r="J109" s="17">
        <v>17.1912</v>
      </c>
      <c r="K109" s="17">
        <v>3.267</v>
      </c>
      <c r="L109" s="17">
        <v>0.5</v>
      </c>
    </row>
    <row r="110" s="1" customFormat="1" ht="40" customHeight="1" spans="1:12">
      <c r="A110" s="13">
        <v>106</v>
      </c>
      <c r="B110" s="14" t="s">
        <v>195</v>
      </c>
      <c r="C110" s="14" t="s">
        <v>189</v>
      </c>
      <c r="D110" s="14" t="s">
        <v>190</v>
      </c>
      <c r="E110" s="14" t="s">
        <v>77</v>
      </c>
      <c r="F110" s="14" t="s">
        <v>191</v>
      </c>
      <c r="G110" s="14" t="s">
        <v>96</v>
      </c>
      <c r="H110" s="14" t="s">
        <v>196</v>
      </c>
      <c r="I110" s="16">
        <v>43607</v>
      </c>
      <c r="J110" s="17">
        <v>18.247</v>
      </c>
      <c r="K110" s="17">
        <v>3.267</v>
      </c>
      <c r="L110" s="17">
        <v>0.5</v>
      </c>
    </row>
    <row r="111" s="1" customFormat="1" ht="40" customHeight="1" spans="1:12">
      <c r="A111" s="13">
        <v>107</v>
      </c>
      <c r="B111" s="14" t="s">
        <v>197</v>
      </c>
      <c r="C111" s="14" t="s">
        <v>189</v>
      </c>
      <c r="D111" s="14" t="s">
        <v>190</v>
      </c>
      <c r="E111" s="14" t="s">
        <v>77</v>
      </c>
      <c r="F111" s="14" t="s">
        <v>198</v>
      </c>
      <c r="G111" s="14" t="s">
        <v>96</v>
      </c>
      <c r="H111" s="14" t="s">
        <v>199</v>
      </c>
      <c r="I111" s="16">
        <v>43613</v>
      </c>
      <c r="J111" s="17">
        <v>18.247</v>
      </c>
      <c r="K111" s="17">
        <v>3.267</v>
      </c>
      <c r="L111" s="17">
        <v>0.5</v>
      </c>
    </row>
    <row r="112" s="1" customFormat="1" ht="40" customHeight="1" spans="1:12">
      <c r="A112" s="13">
        <v>108</v>
      </c>
      <c r="B112" s="14" t="s">
        <v>200</v>
      </c>
      <c r="C112" s="14" t="s">
        <v>189</v>
      </c>
      <c r="D112" s="14" t="s">
        <v>190</v>
      </c>
      <c r="E112" s="14" t="s">
        <v>77</v>
      </c>
      <c r="F112" s="14" t="s">
        <v>201</v>
      </c>
      <c r="G112" s="14" t="s">
        <v>96</v>
      </c>
      <c r="H112" s="14" t="s">
        <v>202</v>
      </c>
      <c r="I112" s="16">
        <v>43613</v>
      </c>
      <c r="J112" s="17">
        <v>19.018</v>
      </c>
      <c r="K112" s="17">
        <v>3.267</v>
      </c>
      <c r="L112" s="17">
        <v>0.5</v>
      </c>
    </row>
    <row r="113" s="1" customFormat="1" ht="40" customHeight="1" spans="1:12">
      <c r="A113" s="13">
        <v>109</v>
      </c>
      <c r="B113" s="14" t="s">
        <v>203</v>
      </c>
      <c r="C113" s="14" t="s">
        <v>204</v>
      </c>
      <c r="D113" s="14" t="s">
        <v>205</v>
      </c>
      <c r="E113" s="14" t="s">
        <v>77</v>
      </c>
      <c r="F113" s="14" t="s">
        <v>206</v>
      </c>
      <c r="G113" s="14" t="s">
        <v>96</v>
      </c>
      <c r="H113" s="14" t="s">
        <v>207</v>
      </c>
      <c r="I113" s="16">
        <v>43550</v>
      </c>
      <c r="J113" s="17">
        <v>48.964</v>
      </c>
      <c r="K113" s="17">
        <v>2.7</v>
      </c>
      <c r="L113" s="17">
        <v>0.5</v>
      </c>
    </row>
    <row r="114" s="1" customFormat="1" ht="40" customHeight="1" spans="1:12">
      <c r="A114" s="13">
        <v>110</v>
      </c>
      <c r="B114" s="14" t="s">
        <v>208</v>
      </c>
      <c r="C114" s="14" t="s">
        <v>209</v>
      </c>
      <c r="D114" s="14" t="s">
        <v>210</v>
      </c>
      <c r="E114" s="14" t="s">
        <v>77</v>
      </c>
      <c r="F114" s="14" t="s">
        <v>211</v>
      </c>
      <c r="G114" s="14" t="s">
        <v>96</v>
      </c>
      <c r="H114" s="14" t="s">
        <v>212</v>
      </c>
      <c r="I114" s="16">
        <v>43615</v>
      </c>
      <c r="J114" s="17">
        <v>15.3</v>
      </c>
      <c r="K114" s="17">
        <v>3.3</v>
      </c>
      <c r="L114" s="17">
        <v>0.5</v>
      </c>
    </row>
    <row r="115" s="1" customFormat="1" ht="40" customHeight="1" spans="1:12">
      <c r="A115" s="13">
        <v>111</v>
      </c>
      <c r="B115" s="14" t="s">
        <v>213</v>
      </c>
      <c r="C115" s="14" t="s">
        <v>214</v>
      </c>
      <c r="D115" s="14" t="s">
        <v>215</v>
      </c>
      <c r="E115" s="14" t="s">
        <v>77</v>
      </c>
      <c r="F115" s="14" t="s">
        <v>216</v>
      </c>
      <c r="G115" s="14" t="s">
        <v>96</v>
      </c>
      <c r="H115" s="14" t="s">
        <v>217</v>
      </c>
      <c r="I115" s="16">
        <v>43577</v>
      </c>
      <c r="J115" s="17">
        <v>18.56</v>
      </c>
      <c r="K115" s="17">
        <v>3.63</v>
      </c>
      <c r="L115" s="17">
        <v>0.5</v>
      </c>
    </row>
    <row r="116" s="1" customFormat="1" ht="40" customHeight="1" spans="1:12">
      <c r="A116" s="13">
        <v>112</v>
      </c>
      <c r="B116" s="14" t="s">
        <v>218</v>
      </c>
      <c r="C116" s="14" t="s">
        <v>219</v>
      </c>
      <c r="D116" s="14" t="s">
        <v>220</v>
      </c>
      <c r="E116" s="14" t="s">
        <v>77</v>
      </c>
      <c r="F116" s="14" t="s">
        <v>221</v>
      </c>
      <c r="G116" s="14" t="s">
        <v>96</v>
      </c>
      <c r="H116" s="14" t="s">
        <v>222</v>
      </c>
      <c r="I116" s="16">
        <v>43559</v>
      </c>
      <c r="J116" s="17">
        <v>17.334</v>
      </c>
      <c r="K116" s="17">
        <v>3.96</v>
      </c>
      <c r="L116" s="17">
        <v>0.5</v>
      </c>
    </row>
    <row r="117" s="1" customFormat="1" ht="40" customHeight="1" spans="1:12">
      <c r="A117" s="13">
        <v>113</v>
      </c>
      <c r="B117" s="14" t="s">
        <v>223</v>
      </c>
      <c r="C117" s="14" t="s">
        <v>224</v>
      </c>
      <c r="D117" s="14" t="s">
        <v>225</v>
      </c>
      <c r="E117" s="14" t="s">
        <v>77</v>
      </c>
      <c r="F117" s="14" t="s">
        <v>226</v>
      </c>
      <c r="G117" s="14" t="s">
        <v>96</v>
      </c>
      <c r="H117" s="14" t="s">
        <v>227</v>
      </c>
      <c r="I117" s="16">
        <v>43640</v>
      </c>
      <c r="J117" s="17">
        <v>15.63</v>
      </c>
      <c r="K117" s="17">
        <v>3.63</v>
      </c>
      <c r="L117" s="17">
        <v>0.5</v>
      </c>
    </row>
    <row r="118" s="1" customFormat="1" ht="40" customHeight="1" spans="1:12">
      <c r="A118" s="13">
        <v>114</v>
      </c>
      <c r="B118" s="14" t="s">
        <v>228</v>
      </c>
      <c r="C118" s="14" t="s">
        <v>90</v>
      </c>
      <c r="D118" s="14" t="s">
        <v>91</v>
      </c>
      <c r="E118" s="14" t="s">
        <v>77</v>
      </c>
      <c r="F118" s="14" t="s">
        <v>92</v>
      </c>
      <c r="G118" s="14" t="s">
        <v>96</v>
      </c>
      <c r="H118" s="14" t="s">
        <v>229</v>
      </c>
      <c r="I118" s="16">
        <v>43487</v>
      </c>
      <c r="J118" s="17">
        <f>9.39+K118</f>
        <v>14.835</v>
      </c>
      <c r="K118" s="17">
        <v>5.445</v>
      </c>
      <c r="L118" s="17">
        <v>0.5</v>
      </c>
    </row>
    <row r="119" s="1" customFormat="1" ht="40" customHeight="1" spans="1:12">
      <c r="A119" s="13">
        <v>115</v>
      </c>
      <c r="B119" s="14" t="s">
        <v>230</v>
      </c>
      <c r="C119" s="14" t="s">
        <v>75</v>
      </c>
      <c r="D119" s="14" t="s">
        <v>231</v>
      </c>
      <c r="E119" s="14" t="s">
        <v>77</v>
      </c>
      <c r="F119" s="14" t="s">
        <v>78</v>
      </c>
      <c r="G119" s="14" t="s">
        <v>96</v>
      </c>
      <c r="H119" s="14" t="s">
        <v>232</v>
      </c>
      <c r="I119" s="16">
        <v>43529</v>
      </c>
      <c r="J119" s="17">
        <f>12.5+K119</f>
        <v>18.55</v>
      </c>
      <c r="K119" s="17">
        <v>6.05</v>
      </c>
      <c r="L119" s="17">
        <v>0.5</v>
      </c>
    </row>
    <row r="120" s="1" customFormat="1" ht="40" customHeight="1" spans="1:12">
      <c r="A120" s="13">
        <v>116</v>
      </c>
      <c r="B120" s="14" t="s">
        <v>233</v>
      </c>
      <c r="C120" s="14" t="s">
        <v>90</v>
      </c>
      <c r="D120" s="14" t="s">
        <v>91</v>
      </c>
      <c r="E120" s="14" t="s">
        <v>77</v>
      </c>
      <c r="F120" s="14" t="s">
        <v>92</v>
      </c>
      <c r="G120" s="14" t="s">
        <v>96</v>
      </c>
      <c r="H120" s="14" t="s">
        <v>234</v>
      </c>
      <c r="I120" s="16">
        <v>43537</v>
      </c>
      <c r="J120" s="17">
        <f>8.79+K120</f>
        <v>14.235</v>
      </c>
      <c r="K120" s="17">
        <v>5.445</v>
      </c>
      <c r="L120" s="17">
        <v>0.5</v>
      </c>
    </row>
    <row r="121" s="1" customFormat="1" ht="40" customHeight="1" spans="1:12">
      <c r="A121" s="13">
        <v>117</v>
      </c>
      <c r="B121" s="14" t="s">
        <v>235</v>
      </c>
      <c r="C121" s="14" t="s">
        <v>90</v>
      </c>
      <c r="D121" s="14" t="s">
        <v>91</v>
      </c>
      <c r="E121" s="14" t="s">
        <v>77</v>
      </c>
      <c r="F121" s="14" t="s">
        <v>92</v>
      </c>
      <c r="G121" s="14" t="s">
        <v>96</v>
      </c>
      <c r="H121" s="14" t="s">
        <v>236</v>
      </c>
      <c r="I121" s="16">
        <v>43565</v>
      </c>
      <c r="J121" s="17">
        <f>9.99+K121</f>
        <v>13.257</v>
      </c>
      <c r="K121" s="17">
        <v>3.267</v>
      </c>
      <c r="L121" s="17">
        <v>0.5</v>
      </c>
    </row>
    <row r="122" s="1" customFormat="1" ht="40" customHeight="1" spans="1:12">
      <c r="A122" s="13">
        <v>118</v>
      </c>
      <c r="B122" s="14" t="s">
        <v>237</v>
      </c>
      <c r="C122" s="14" t="s">
        <v>75</v>
      </c>
      <c r="D122" s="14" t="s">
        <v>231</v>
      </c>
      <c r="E122" s="14" t="s">
        <v>77</v>
      </c>
      <c r="F122" s="14" t="s">
        <v>78</v>
      </c>
      <c r="G122" s="14" t="s">
        <v>96</v>
      </c>
      <c r="H122" s="14" t="s">
        <v>238</v>
      </c>
      <c r="I122" s="16">
        <v>43606</v>
      </c>
      <c r="J122" s="17">
        <f>12.5+K122</f>
        <v>16.13</v>
      </c>
      <c r="K122" s="17">
        <v>3.63</v>
      </c>
      <c r="L122" s="17">
        <v>0.5</v>
      </c>
    </row>
    <row r="123" s="1" customFormat="1" ht="40" customHeight="1" spans="1:12">
      <c r="A123" s="13">
        <v>119</v>
      </c>
      <c r="B123" s="14" t="s">
        <v>239</v>
      </c>
      <c r="C123" s="14" t="s">
        <v>75</v>
      </c>
      <c r="D123" s="14" t="s">
        <v>231</v>
      </c>
      <c r="E123" s="14" t="s">
        <v>77</v>
      </c>
      <c r="F123" s="14" t="s">
        <v>78</v>
      </c>
      <c r="G123" s="14" t="s">
        <v>96</v>
      </c>
      <c r="H123" s="14" t="s">
        <v>240</v>
      </c>
      <c r="I123" s="16">
        <v>43616</v>
      </c>
      <c r="J123" s="17">
        <f>12.5+K123</f>
        <v>16.13</v>
      </c>
      <c r="K123" s="17">
        <v>3.63</v>
      </c>
      <c r="L123" s="17">
        <v>0.5</v>
      </c>
    </row>
    <row r="124" s="1" customFormat="1" ht="40" customHeight="1" spans="1:12">
      <c r="A124" s="13">
        <v>120</v>
      </c>
      <c r="B124" s="14" t="s">
        <v>241</v>
      </c>
      <c r="C124" s="14" t="s">
        <v>178</v>
      </c>
      <c r="D124" s="14" t="s">
        <v>242</v>
      </c>
      <c r="E124" s="14" t="s">
        <v>77</v>
      </c>
      <c r="F124" s="14" t="s">
        <v>180</v>
      </c>
      <c r="G124" s="14" t="s">
        <v>96</v>
      </c>
      <c r="H124" s="14" t="s">
        <v>243</v>
      </c>
      <c r="I124" s="16">
        <v>43620</v>
      </c>
      <c r="J124" s="17">
        <f>10+K124</f>
        <v>13.267</v>
      </c>
      <c r="K124" s="17">
        <v>3.267</v>
      </c>
      <c r="L124" s="17">
        <v>0.5</v>
      </c>
    </row>
    <row r="125" s="1" customFormat="1" ht="40" customHeight="1" spans="1:12">
      <c r="A125" s="13">
        <v>121</v>
      </c>
      <c r="B125" s="14" t="s">
        <v>244</v>
      </c>
      <c r="C125" s="14" t="s">
        <v>75</v>
      </c>
      <c r="D125" s="14" t="s">
        <v>231</v>
      </c>
      <c r="E125" s="14" t="s">
        <v>77</v>
      </c>
      <c r="F125" s="14" t="s">
        <v>78</v>
      </c>
      <c r="G125" s="14" t="s">
        <v>96</v>
      </c>
      <c r="H125" s="14" t="s">
        <v>245</v>
      </c>
      <c r="I125" s="16">
        <v>43622</v>
      </c>
      <c r="J125" s="17">
        <f>12.74+K125</f>
        <v>16.37</v>
      </c>
      <c r="K125" s="17">
        <v>3.63</v>
      </c>
      <c r="L125" s="17">
        <v>0.5</v>
      </c>
    </row>
    <row r="126" s="1" customFormat="1" ht="40" customHeight="1" spans="1:12">
      <c r="A126" s="13">
        <v>122</v>
      </c>
      <c r="B126" s="14" t="s">
        <v>246</v>
      </c>
      <c r="C126" s="14" t="s">
        <v>247</v>
      </c>
      <c r="D126" s="14" t="s">
        <v>248</v>
      </c>
      <c r="E126" s="14" t="s">
        <v>77</v>
      </c>
      <c r="F126" s="14" t="s">
        <v>249</v>
      </c>
      <c r="G126" s="14" t="s">
        <v>96</v>
      </c>
      <c r="H126" s="14" t="s">
        <v>250</v>
      </c>
      <c r="I126" s="16">
        <v>43637</v>
      </c>
      <c r="J126" s="17">
        <f>12+K126</f>
        <v>15.267</v>
      </c>
      <c r="K126" s="17">
        <v>3.267</v>
      </c>
      <c r="L126" s="17">
        <v>0.5</v>
      </c>
    </row>
    <row r="127" s="1" customFormat="1" ht="40" customHeight="1" spans="1:12">
      <c r="A127" s="13">
        <v>123</v>
      </c>
      <c r="B127" s="14" t="s">
        <v>251</v>
      </c>
      <c r="C127" s="14" t="s">
        <v>75</v>
      </c>
      <c r="D127" s="14" t="s">
        <v>231</v>
      </c>
      <c r="E127" s="14" t="s">
        <v>77</v>
      </c>
      <c r="F127" s="14" t="s">
        <v>78</v>
      </c>
      <c r="G127" s="14" t="s">
        <v>96</v>
      </c>
      <c r="H127" s="14" t="s">
        <v>252</v>
      </c>
      <c r="I127" s="16">
        <v>43641</v>
      </c>
      <c r="J127" s="17">
        <f>12.99+K127</f>
        <v>16.62</v>
      </c>
      <c r="K127" s="17">
        <v>3.63</v>
      </c>
      <c r="L127" s="17">
        <v>0.5</v>
      </c>
    </row>
    <row r="128" s="1" customFormat="1" ht="40" customHeight="1" spans="1:12">
      <c r="A128" s="13">
        <v>124</v>
      </c>
      <c r="B128" s="14" t="s">
        <v>253</v>
      </c>
      <c r="C128" s="14" t="s">
        <v>178</v>
      </c>
      <c r="D128" s="14" t="s">
        <v>242</v>
      </c>
      <c r="E128" s="14" t="s">
        <v>77</v>
      </c>
      <c r="F128" s="14" t="s">
        <v>180</v>
      </c>
      <c r="G128" s="14" t="s">
        <v>96</v>
      </c>
      <c r="H128" s="14" t="s">
        <v>254</v>
      </c>
      <c r="I128" s="16">
        <v>43641</v>
      </c>
      <c r="J128" s="17">
        <f>5.69+K128</f>
        <v>8.957</v>
      </c>
      <c r="K128" s="17">
        <v>3.267</v>
      </c>
      <c r="L128" s="17">
        <v>0.5</v>
      </c>
    </row>
    <row r="129" s="1" customFormat="1" ht="40" customHeight="1" spans="1:12">
      <c r="A129" s="13">
        <v>125</v>
      </c>
      <c r="B129" s="14" t="s">
        <v>255</v>
      </c>
      <c r="C129" s="14" t="s">
        <v>90</v>
      </c>
      <c r="D129" s="14" t="s">
        <v>91</v>
      </c>
      <c r="E129" s="14" t="s">
        <v>77</v>
      </c>
      <c r="F129" s="14" t="s">
        <v>256</v>
      </c>
      <c r="G129" s="14" t="s">
        <v>96</v>
      </c>
      <c r="H129" s="14" t="s">
        <v>257</v>
      </c>
      <c r="I129" s="16">
        <v>43626</v>
      </c>
      <c r="J129" s="17">
        <f>13.89+K129</f>
        <v>17.85</v>
      </c>
      <c r="K129" s="17">
        <v>3.96</v>
      </c>
      <c r="L129" s="17">
        <v>0.5</v>
      </c>
    </row>
    <row r="130" s="1" customFormat="1" ht="40" customHeight="1" spans="1:12">
      <c r="A130" s="13">
        <v>126</v>
      </c>
      <c r="B130" s="14" t="s">
        <v>258</v>
      </c>
      <c r="C130" s="14" t="s">
        <v>90</v>
      </c>
      <c r="D130" s="14" t="s">
        <v>91</v>
      </c>
      <c r="E130" s="14" t="s">
        <v>77</v>
      </c>
      <c r="F130" s="14" t="s">
        <v>259</v>
      </c>
      <c r="G130" s="14" t="s">
        <v>96</v>
      </c>
      <c r="H130" s="14" t="s">
        <v>260</v>
      </c>
      <c r="I130" s="16">
        <v>43621</v>
      </c>
      <c r="J130" s="17">
        <f>6.59+K130</f>
        <v>9.83</v>
      </c>
      <c r="K130" s="17">
        <v>3.24</v>
      </c>
      <c r="L130" s="17">
        <v>0.5</v>
      </c>
    </row>
    <row r="131" s="1" customFormat="1" ht="40" customHeight="1" spans="1:12">
      <c r="A131" s="13">
        <v>127</v>
      </c>
      <c r="B131" s="14" t="s">
        <v>261</v>
      </c>
      <c r="C131" s="14" t="s">
        <v>178</v>
      </c>
      <c r="D131" s="14" t="s">
        <v>242</v>
      </c>
      <c r="E131" s="14" t="s">
        <v>77</v>
      </c>
      <c r="F131" s="14" t="s">
        <v>180</v>
      </c>
      <c r="G131" s="14" t="s">
        <v>96</v>
      </c>
      <c r="H131" s="14" t="s">
        <v>262</v>
      </c>
      <c r="I131" s="16">
        <v>43641</v>
      </c>
      <c r="J131" s="17">
        <v>8.957</v>
      </c>
      <c r="K131" s="17">
        <v>3.267</v>
      </c>
      <c r="L131" s="17">
        <v>0.5</v>
      </c>
    </row>
    <row r="132" s="1" customFormat="1" ht="40" customHeight="1" spans="1:12">
      <c r="A132" s="13">
        <v>128</v>
      </c>
      <c r="B132" s="14" t="s">
        <v>263</v>
      </c>
      <c r="C132" s="14" t="s">
        <v>75</v>
      </c>
      <c r="D132" s="14" t="s">
        <v>76</v>
      </c>
      <c r="E132" s="14" t="s">
        <v>77</v>
      </c>
      <c r="F132" s="14" t="s">
        <v>78</v>
      </c>
      <c r="G132" s="14" t="s">
        <v>96</v>
      </c>
      <c r="H132" s="14" t="s">
        <v>264</v>
      </c>
      <c r="I132" s="16">
        <v>43641</v>
      </c>
      <c r="J132" s="17">
        <v>16.62</v>
      </c>
      <c r="K132" s="17">
        <v>3.63</v>
      </c>
      <c r="L132" s="17">
        <v>0.5</v>
      </c>
    </row>
    <row r="133" s="1" customFormat="1" ht="40" customHeight="1" spans="1:12">
      <c r="A133" s="13">
        <v>129</v>
      </c>
      <c r="B133" s="14" t="s">
        <v>265</v>
      </c>
      <c r="C133" s="14" t="s">
        <v>75</v>
      </c>
      <c r="D133" s="14" t="s">
        <v>76</v>
      </c>
      <c r="E133" s="14" t="s">
        <v>77</v>
      </c>
      <c r="F133" s="14" t="s">
        <v>78</v>
      </c>
      <c r="G133" s="14" t="s">
        <v>96</v>
      </c>
      <c r="H133" s="14" t="s">
        <v>266</v>
      </c>
      <c r="I133" s="16">
        <v>43473</v>
      </c>
      <c r="J133" s="17">
        <v>18.55</v>
      </c>
      <c r="K133" s="17">
        <v>6.05</v>
      </c>
      <c r="L133" s="17">
        <v>0.5</v>
      </c>
    </row>
    <row r="134" s="1" customFormat="1" ht="40" customHeight="1" spans="1:12">
      <c r="A134" s="13">
        <v>130</v>
      </c>
      <c r="B134" s="14" t="s">
        <v>267</v>
      </c>
      <c r="C134" s="14" t="s">
        <v>75</v>
      </c>
      <c r="D134" s="14" t="s">
        <v>76</v>
      </c>
      <c r="E134" s="14" t="s">
        <v>77</v>
      </c>
      <c r="F134" s="14" t="s">
        <v>78</v>
      </c>
      <c r="G134" s="14" t="s">
        <v>96</v>
      </c>
      <c r="H134" s="14" t="s">
        <v>268</v>
      </c>
      <c r="I134" s="16">
        <v>43496</v>
      </c>
      <c r="J134" s="17">
        <v>18.55</v>
      </c>
      <c r="K134" s="17">
        <v>6.05</v>
      </c>
      <c r="L134" s="17">
        <v>0.5</v>
      </c>
    </row>
    <row r="135" s="1" customFormat="1" ht="40" customHeight="1" spans="1:12">
      <c r="A135" s="13">
        <v>131</v>
      </c>
      <c r="B135" s="14" t="s">
        <v>269</v>
      </c>
      <c r="C135" s="14" t="s">
        <v>178</v>
      </c>
      <c r="D135" s="14" t="s">
        <v>179</v>
      </c>
      <c r="E135" s="14" t="s">
        <v>77</v>
      </c>
      <c r="F135" s="14" t="s">
        <v>180</v>
      </c>
      <c r="G135" s="14" t="s">
        <v>96</v>
      </c>
      <c r="H135" s="14" t="s">
        <v>270</v>
      </c>
      <c r="I135" s="16">
        <v>43609</v>
      </c>
      <c r="J135" s="17">
        <v>14.517</v>
      </c>
      <c r="K135" s="17">
        <v>3.267</v>
      </c>
      <c r="L135" s="17">
        <v>0.5</v>
      </c>
    </row>
    <row r="136" s="1" customFormat="1" ht="40" customHeight="1" spans="1:12">
      <c r="A136" s="13">
        <v>132</v>
      </c>
      <c r="B136" s="14" t="s">
        <v>271</v>
      </c>
      <c r="C136" s="14" t="s">
        <v>75</v>
      </c>
      <c r="D136" s="14" t="s">
        <v>76</v>
      </c>
      <c r="E136" s="14" t="s">
        <v>77</v>
      </c>
      <c r="F136" s="14" t="s">
        <v>78</v>
      </c>
      <c r="G136" s="14" t="s">
        <v>96</v>
      </c>
      <c r="H136" s="14" t="s">
        <v>272</v>
      </c>
      <c r="I136" s="16">
        <v>43529</v>
      </c>
      <c r="J136" s="17">
        <v>18.55</v>
      </c>
      <c r="K136" s="17">
        <v>6.05</v>
      </c>
      <c r="L136" s="17">
        <v>0.5</v>
      </c>
    </row>
    <row r="137" s="1" customFormat="1" ht="40" customHeight="1" spans="1:12">
      <c r="A137" s="13">
        <v>133</v>
      </c>
      <c r="B137" s="14" t="s">
        <v>273</v>
      </c>
      <c r="C137" s="14" t="s">
        <v>178</v>
      </c>
      <c r="D137" s="14" t="s">
        <v>179</v>
      </c>
      <c r="E137" s="14" t="s">
        <v>77</v>
      </c>
      <c r="F137" s="14" t="s">
        <v>180</v>
      </c>
      <c r="G137" s="14" t="s">
        <v>96</v>
      </c>
      <c r="H137" s="14" t="s">
        <v>274</v>
      </c>
      <c r="I137" s="16">
        <v>43562</v>
      </c>
      <c r="J137" s="17">
        <v>12.947</v>
      </c>
      <c r="K137" s="17">
        <v>3.267</v>
      </c>
      <c r="L137" s="17">
        <v>0.5</v>
      </c>
    </row>
    <row r="138" s="1" customFormat="1" ht="40" customHeight="1" spans="1:12">
      <c r="A138" s="13">
        <v>134</v>
      </c>
      <c r="B138" s="14" t="s">
        <v>275</v>
      </c>
      <c r="C138" s="14" t="s">
        <v>90</v>
      </c>
      <c r="D138" s="14" t="s">
        <v>95</v>
      </c>
      <c r="E138" s="14" t="s">
        <v>77</v>
      </c>
      <c r="F138" s="14" t="s">
        <v>92</v>
      </c>
      <c r="G138" s="14" t="s">
        <v>96</v>
      </c>
      <c r="H138" s="14" t="s">
        <v>276</v>
      </c>
      <c r="I138" s="16">
        <v>43538</v>
      </c>
      <c r="J138" s="17">
        <v>14.835</v>
      </c>
      <c r="K138" s="17">
        <v>5.445</v>
      </c>
      <c r="L138" s="17">
        <v>0.5</v>
      </c>
    </row>
    <row r="139" s="1" customFormat="1" ht="40" customHeight="1" spans="1:12">
      <c r="A139" s="13">
        <v>135</v>
      </c>
      <c r="B139" s="14" t="s">
        <v>277</v>
      </c>
      <c r="C139" s="14" t="s">
        <v>90</v>
      </c>
      <c r="D139" s="14" t="s">
        <v>95</v>
      </c>
      <c r="E139" s="14" t="s">
        <v>77</v>
      </c>
      <c r="F139" s="14" t="s">
        <v>278</v>
      </c>
      <c r="G139" s="14" t="s">
        <v>96</v>
      </c>
      <c r="H139" s="14" t="s">
        <v>279</v>
      </c>
      <c r="I139" s="16">
        <v>43640</v>
      </c>
      <c r="J139" s="17">
        <v>17.76</v>
      </c>
      <c r="K139" s="17">
        <v>3.96</v>
      </c>
      <c r="L139" s="17">
        <v>0.5</v>
      </c>
    </row>
    <row r="140" s="1" customFormat="1" ht="40" customHeight="1" spans="1:12">
      <c r="A140" s="13">
        <v>136</v>
      </c>
      <c r="B140" s="14" t="s">
        <v>280</v>
      </c>
      <c r="C140" s="14" t="s">
        <v>75</v>
      </c>
      <c r="D140" s="14" t="s">
        <v>76</v>
      </c>
      <c r="E140" s="14" t="s">
        <v>77</v>
      </c>
      <c r="F140" s="14" t="s">
        <v>78</v>
      </c>
      <c r="G140" s="14" t="s">
        <v>96</v>
      </c>
      <c r="H140" s="14" t="s">
        <v>281</v>
      </c>
      <c r="I140" s="16">
        <v>43605</v>
      </c>
      <c r="J140" s="17">
        <v>15.63</v>
      </c>
      <c r="K140" s="17">
        <v>3.63</v>
      </c>
      <c r="L140" s="17">
        <v>0.5</v>
      </c>
    </row>
    <row r="141" s="1" customFormat="1" ht="40" customHeight="1" spans="1:12">
      <c r="A141" s="13">
        <v>137</v>
      </c>
      <c r="B141" s="14" t="s">
        <v>282</v>
      </c>
      <c r="C141" s="14" t="s">
        <v>178</v>
      </c>
      <c r="D141" s="14" t="s">
        <v>179</v>
      </c>
      <c r="E141" s="14" t="s">
        <v>77</v>
      </c>
      <c r="F141" s="14" t="s">
        <v>180</v>
      </c>
      <c r="G141" s="14" t="s">
        <v>96</v>
      </c>
      <c r="H141" s="14" t="s">
        <v>283</v>
      </c>
      <c r="I141" s="16">
        <v>43639</v>
      </c>
      <c r="J141" s="17">
        <v>14.647</v>
      </c>
      <c r="K141" s="17">
        <v>3.267</v>
      </c>
      <c r="L141" s="17">
        <v>0.5</v>
      </c>
    </row>
    <row r="142" s="1" customFormat="1" ht="40" customHeight="1" spans="1:12">
      <c r="A142" s="13">
        <v>138</v>
      </c>
      <c r="B142" s="14" t="s">
        <v>284</v>
      </c>
      <c r="C142" s="14" t="s">
        <v>90</v>
      </c>
      <c r="D142" s="14" t="s">
        <v>95</v>
      </c>
      <c r="E142" s="14" t="s">
        <v>77</v>
      </c>
      <c r="F142" s="14" t="s">
        <v>92</v>
      </c>
      <c r="G142" s="14" t="s">
        <v>96</v>
      </c>
      <c r="H142" s="14" t="s">
        <v>285</v>
      </c>
      <c r="I142" s="16">
        <v>43537</v>
      </c>
      <c r="J142" s="17">
        <v>14.435</v>
      </c>
      <c r="K142" s="17">
        <v>5.445</v>
      </c>
      <c r="L142" s="17">
        <v>0.5</v>
      </c>
    </row>
    <row r="143" s="1" customFormat="1" ht="40" customHeight="1" spans="1:12">
      <c r="A143" s="13">
        <v>139</v>
      </c>
      <c r="B143" s="14" t="s">
        <v>286</v>
      </c>
      <c r="C143" s="14" t="s">
        <v>178</v>
      </c>
      <c r="D143" s="14" t="s">
        <v>242</v>
      </c>
      <c r="E143" s="14" t="s">
        <v>77</v>
      </c>
      <c r="F143" s="14" t="s">
        <v>180</v>
      </c>
      <c r="G143" s="14" t="s">
        <v>96</v>
      </c>
      <c r="H143" s="14" t="s">
        <v>287</v>
      </c>
      <c r="I143" s="16">
        <v>43572</v>
      </c>
      <c r="J143" s="17">
        <v>12.947</v>
      </c>
      <c r="K143" s="17">
        <v>3.267</v>
      </c>
      <c r="L143" s="17">
        <v>0.5</v>
      </c>
    </row>
    <row r="144" s="1" customFormat="1" ht="40" customHeight="1" spans="1:12">
      <c r="A144" s="13">
        <v>140</v>
      </c>
      <c r="B144" s="14" t="s">
        <v>288</v>
      </c>
      <c r="C144" s="14" t="s">
        <v>90</v>
      </c>
      <c r="D144" s="14" t="s">
        <v>91</v>
      </c>
      <c r="E144" s="14" t="s">
        <v>77</v>
      </c>
      <c r="F144" s="14" t="s">
        <v>92</v>
      </c>
      <c r="G144" s="14" t="s">
        <v>96</v>
      </c>
      <c r="H144" s="14" t="s">
        <v>289</v>
      </c>
      <c r="I144" s="16">
        <v>43550</v>
      </c>
      <c r="J144" s="17">
        <v>13.257</v>
      </c>
      <c r="K144" s="17">
        <v>3.267</v>
      </c>
      <c r="L144" s="17">
        <v>0.5</v>
      </c>
    </row>
    <row r="145" s="1" customFormat="1" ht="40" customHeight="1" spans="1:12">
      <c r="A145" s="13">
        <v>141</v>
      </c>
      <c r="B145" s="14" t="s">
        <v>290</v>
      </c>
      <c r="C145" s="14" t="s">
        <v>75</v>
      </c>
      <c r="D145" s="14" t="s">
        <v>231</v>
      </c>
      <c r="E145" s="14" t="s">
        <v>77</v>
      </c>
      <c r="F145" s="14" t="s">
        <v>78</v>
      </c>
      <c r="G145" s="14" t="s">
        <v>96</v>
      </c>
      <c r="H145" s="14" t="s">
        <v>291</v>
      </c>
      <c r="I145" s="16">
        <v>43579</v>
      </c>
      <c r="J145" s="17">
        <v>16.02</v>
      </c>
      <c r="K145" s="17">
        <v>3.63</v>
      </c>
      <c r="L145" s="17">
        <v>0.5</v>
      </c>
    </row>
    <row r="146" s="1" customFormat="1" ht="40" customHeight="1" spans="1:12">
      <c r="A146" s="13">
        <v>142</v>
      </c>
      <c r="B146" s="14" t="s">
        <v>292</v>
      </c>
      <c r="C146" s="14" t="s">
        <v>90</v>
      </c>
      <c r="D146" s="14" t="s">
        <v>91</v>
      </c>
      <c r="E146" s="14" t="s">
        <v>77</v>
      </c>
      <c r="F146" s="14" t="s">
        <v>92</v>
      </c>
      <c r="G146" s="14" t="s">
        <v>96</v>
      </c>
      <c r="H146" s="14" t="s">
        <v>293</v>
      </c>
      <c r="I146" s="16">
        <v>43476</v>
      </c>
      <c r="J146" s="17">
        <v>14.835</v>
      </c>
      <c r="K146" s="17">
        <v>5.445</v>
      </c>
      <c r="L146" s="17">
        <v>0.5</v>
      </c>
    </row>
    <row r="147" s="1" customFormat="1" ht="40" customHeight="1" spans="1:12">
      <c r="A147" s="13">
        <v>143</v>
      </c>
      <c r="B147" s="14" t="s">
        <v>294</v>
      </c>
      <c r="C147" s="14" t="s">
        <v>90</v>
      </c>
      <c r="D147" s="14" t="s">
        <v>91</v>
      </c>
      <c r="E147" s="14" t="s">
        <v>77</v>
      </c>
      <c r="F147" s="14" t="s">
        <v>92</v>
      </c>
      <c r="G147" s="14" t="s">
        <v>96</v>
      </c>
      <c r="H147" s="14" t="s">
        <v>295</v>
      </c>
      <c r="I147" s="16">
        <v>43468</v>
      </c>
      <c r="J147" s="17">
        <v>14.835</v>
      </c>
      <c r="K147" s="17">
        <v>5.445</v>
      </c>
      <c r="L147" s="17">
        <v>0.5</v>
      </c>
    </row>
    <row r="148" s="1" customFormat="1" ht="40" customHeight="1" spans="1:12">
      <c r="A148" s="13">
        <v>144</v>
      </c>
      <c r="B148" s="14" t="s">
        <v>296</v>
      </c>
      <c r="C148" s="14" t="s">
        <v>90</v>
      </c>
      <c r="D148" s="14" t="s">
        <v>95</v>
      </c>
      <c r="E148" s="14" t="s">
        <v>77</v>
      </c>
      <c r="F148" s="14" t="s">
        <v>92</v>
      </c>
      <c r="G148" s="14" t="s">
        <v>96</v>
      </c>
      <c r="H148" s="14" t="s">
        <v>297</v>
      </c>
      <c r="I148" s="16">
        <v>43488</v>
      </c>
      <c r="J148" s="17">
        <v>14.835</v>
      </c>
      <c r="K148" s="17">
        <v>5.445</v>
      </c>
      <c r="L148" s="17">
        <v>0.5</v>
      </c>
    </row>
    <row r="149" s="1" customFormat="1" ht="40" customHeight="1" spans="1:12">
      <c r="A149" s="13">
        <v>145</v>
      </c>
      <c r="B149" s="14" t="s">
        <v>298</v>
      </c>
      <c r="C149" s="14" t="s">
        <v>90</v>
      </c>
      <c r="D149" s="14" t="s">
        <v>95</v>
      </c>
      <c r="E149" s="14" t="s">
        <v>77</v>
      </c>
      <c r="F149" s="14" t="s">
        <v>92</v>
      </c>
      <c r="G149" s="14" t="s">
        <v>96</v>
      </c>
      <c r="H149" s="14" t="s">
        <v>299</v>
      </c>
      <c r="I149" s="16">
        <v>43536</v>
      </c>
      <c r="J149" s="17">
        <v>14.835</v>
      </c>
      <c r="K149" s="17">
        <v>5.445</v>
      </c>
      <c r="L149" s="17">
        <v>0.5</v>
      </c>
    </row>
    <row r="150" s="1" customFormat="1" ht="40" customHeight="1" spans="1:12">
      <c r="A150" s="13">
        <v>146</v>
      </c>
      <c r="B150" s="14" t="s">
        <v>300</v>
      </c>
      <c r="C150" s="14" t="s">
        <v>90</v>
      </c>
      <c r="D150" s="14" t="s">
        <v>95</v>
      </c>
      <c r="E150" s="14" t="s">
        <v>77</v>
      </c>
      <c r="F150" s="14" t="s">
        <v>92</v>
      </c>
      <c r="G150" s="14" t="s">
        <v>96</v>
      </c>
      <c r="H150" s="14" t="s">
        <v>301</v>
      </c>
      <c r="I150" s="16">
        <v>43580</v>
      </c>
      <c r="J150" s="17">
        <v>13.257</v>
      </c>
      <c r="K150" s="17">
        <v>3.267</v>
      </c>
      <c r="L150" s="17">
        <v>0.5</v>
      </c>
    </row>
    <row r="151" s="1" customFormat="1" ht="40" customHeight="1" spans="1:12">
      <c r="A151" s="13">
        <v>147</v>
      </c>
      <c r="B151" s="14" t="s">
        <v>302</v>
      </c>
      <c r="C151" s="14" t="s">
        <v>90</v>
      </c>
      <c r="D151" s="14" t="s">
        <v>95</v>
      </c>
      <c r="E151" s="14" t="s">
        <v>77</v>
      </c>
      <c r="F151" s="14" t="s">
        <v>92</v>
      </c>
      <c r="G151" s="14" t="s">
        <v>96</v>
      </c>
      <c r="H151" s="14" t="s">
        <v>303</v>
      </c>
      <c r="I151" s="16">
        <v>43580</v>
      </c>
      <c r="J151" s="17">
        <v>13.257</v>
      </c>
      <c r="K151" s="17">
        <v>3.267</v>
      </c>
      <c r="L151" s="17">
        <v>0.5</v>
      </c>
    </row>
    <row r="152" s="1" customFormat="1" ht="40" customHeight="1" spans="1:12">
      <c r="A152" s="13">
        <v>148</v>
      </c>
      <c r="B152" s="14" t="s">
        <v>304</v>
      </c>
      <c r="C152" s="14" t="s">
        <v>90</v>
      </c>
      <c r="D152" s="14" t="s">
        <v>95</v>
      </c>
      <c r="E152" s="14" t="s">
        <v>77</v>
      </c>
      <c r="F152" s="14" t="s">
        <v>92</v>
      </c>
      <c r="G152" s="14" t="s">
        <v>96</v>
      </c>
      <c r="H152" s="14" t="s">
        <v>305</v>
      </c>
      <c r="I152" s="16">
        <v>43570</v>
      </c>
      <c r="J152" s="17">
        <v>13.257</v>
      </c>
      <c r="K152" s="17">
        <v>3.267</v>
      </c>
      <c r="L152" s="17">
        <v>0.5</v>
      </c>
    </row>
    <row r="153" s="1" customFormat="1" ht="40" customHeight="1" spans="1:12">
      <c r="A153" s="13">
        <v>149</v>
      </c>
      <c r="B153" s="14" t="s">
        <v>306</v>
      </c>
      <c r="C153" s="14" t="s">
        <v>75</v>
      </c>
      <c r="D153" s="14" t="s">
        <v>76</v>
      </c>
      <c r="E153" s="14" t="s">
        <v>77</v>
      </c>
      <c r="F153" s="14" t="s">
        <v>78</v>
      </c>
      <c r="G153" s="14" t="s">
        <v>96</v>
      </c>
      <c r="H153" s="14" t="s">
        <v>307</v>
      </c>
      <c r="I153" s="16">
        <v>43602</v>
      </c>
      <c r="J153" s="17">
        <v>16.13</v>
      </c>
      <c r="K153" s="17">
        <v>3.63</v>
      </c>
      <c r="L153" s="17">
        <v>0.5</v>
      </c>
    </row>
    <row r="154" s="1" customFormat="1" ht="40" customHeight="1" spans="1:12">
      <c r="A154" s="13">
        <v>150</v>
      </c>
      <c r="B154" s="14" t="s">
        <v>308</v>
      </c>
      <c r="C154" s="14" t="s">
        <v>75</v>
      </c>
      <c r="D154" s="14" t="s">
        <v>76</v>
      </c>
      <c r="E154" s="14" t="s">
        <v>77</v>
      </c>
      <c r="F154" s="14" t="s">
        <v>78</v>
      </c>
      <c r="G154" s="14" t="s">
        <v>96</v>
      </c>
      <c r="H154" s="14" t="s">
        <v>309</v>
      </c>
      <c r="I154" s="16">
        <v>43581</v>
      </c>
      <c r="J154" s="17">
        <v>16.02</v>
      </c>
      <c r="K154" s="17">
        <v>3.63</v>
      </c>
      <c r="L154" s="17">
        <v>0.5</v>
      </c>
    </row>
    <row r="155" s="1" customFormat="1" ht="40" customHeight="1" spans="1:12">
      <c r="A155" s="13">
        <v>151</v>
      </c>
      <c r="B155" s="14" t="s">
        <v>310</v>
      </c>
      <c r="C155" s="14" t="s">
        <v>75</v>
      </c>
      <c r="D155" s="14" t="s">
        <v>76</v>
      </c>
      <c r="E155" s="14" t="s">
        <v>77</v>
      </c>
      <c r="F155" s="14" t="s">
        <v>78</v>
      </c>
      <c r="G155" s="14" t="s">
        <v>96</v>
      </c>
      <c r="H155" s="14" t="s">
        <v>311</v>
      </c>
      <c r="I155" s="16">
        <v>43617</v>
      </c>
      <c r="J155" s="17">
        <v>16.13</v>
      </c>
      <c r="K155" s="17">
        <v>3.63</v>
      </c>
      <c r="L155" s="17">
        <v>0.5</v>
      </c>
    </row>
    <row r="156" s="1" customFormat="1" ht="40" customHeight="1" spans="1:12">
      <c r="A156" s="13">
        <v>152</v>
      </c>
      <c r="B156" s="14" t="s">
        <v>312</v>
      </c>
      <c r="C156" s="14" t="s">
        <v>204</v>
      </c>
      <c r="D156" s="14" t="s">
        <v>205</v>
      </c>
      <c r="E156" s="14" t="s">
        <v>77</v>
      </c>
      <c r="F156" s="14" t="s">
        <v>313</v>
      </c>
      <c r="G156" s="14" t="s">
        <v>96</v>
      </c>
      <c r="H156" s="14" t="s">
        <v>314</v>
      </c>
      <c r="I156" s="16">
        <v>43488</v>
      </c>
      <c r="J156" s="17">
        <v>54.8</v>
      </c>
      <c r="K156" s="17">
        <v>4.5</v>
      </c>
      <c r="L156" s="17">
        <v>0.5</v>
      </c>
    </row>
    <row r="157" s="1" customFormat="1" ht="40" customHeight="1" spans="1:12">
      <c r="A157" s="13">
        <v>153</v>
      </c>
      <c r="B157" s="14" t="s">
        <v>315</v>
      </c>
      <c r="C157" s="14" t="s">
        <v>90</v>
      </c>
      <c r="D157" s="14" t="s">
        <v>95</v>
      </c>
      <c r="E157" s="14" t="s">
        <v>77</v>
      </c>
      <c r="F157" s="14" t="s">
        <v>92</v>
      </c>
      <c r="G157" s="14" t="s">
        <v>96</v>
      </c>
      <c r="H157" s="14" t="s">
        <v>316</v>
      </c>
      <c r="I157" s="16">
        <v>43553</v>
      </c>
      <c r="J157" s="17">
        <v>12.657</v>
      </c>
      <c r="K157" s="17">
        <v>3.267</v>
      </c>
      <c r="L157" s="17">
        <v>0.5</v>
      </c>
    </row>
    <row r="158" s="1" customFormat="1" ht="40" customHeight="1" spans="1:12">
      <c r="A158" s="13">
        <v>154</v>
      </c>
      <c r="B158" s="14" t="s">
        <v>317</v>
      </c>
      <c r="C158" s="14" t="s">
        <v>75</v>
      </c>
      <c r="D158" s="14" t="s">
        <v>76</v>
      </c>
      <c r="E158" s="14" t="s">
        <v>77</v>
      </c>
      <c r="F158" s="14" t="s">
        <v>78</v>
      </c>
      <c r="G158" s="14" t="s">
        <v>96</v>
      </c>
      <c r="H158" s="14" t="s">
        <v>318</v>
      </c>
      <c r="I158" s="16">
        <v>43544</v>
      </c>
      <c r="J158" s="17">
        <v>18.55</v>
      </c>
      <c r="K158" s="17">
        <v>6.05</v>
      </c>
      <c r="L158" s="17">
        <v>0.5</v>
      </c>
    </row>
    <row r="159" s="1" customFormat="1" ht="40" customHeight="1" spans="1:12">
      <c r="A159" s="13">
        <v>155</v>
      </c>
      <c r="B159" s="14" t="s">
        <v>319</v>
      </c>
      <c r="C159" s="14" t="s">
        <v>75</v>
      </c>
      <c r="D159" s="14" t="s">
        <v>76</v>
      </c>
      <c r="E159" s="14" t="s">
        <v>77</v>
      </c>
      <c r="F159" s="14" t="s">
        <v>78</v>
      </c>
      <c r="G159" s="14" t="s">
        <v>96</v>
      </c>
      <c r="H159" s="14" t="s">
        <v>320</v>
      </c>
      <c r="I159" s="16">
        <v>43594</v>
      </c>
      <c r="J159" s="17">
        <v>16.42</v>
      </c>
      <c r="K159" s="17">
        <v>3.63</v>
      </c>
      <c r="L159" s="17">
        <v>0.5</v>
      </c>
    </row>
    <row r="160" s="1" customFormat="1" ht="30" customHeight="1" spans="1:256">
      <c r="A160" s="18" t="s">
        <v>321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7">
        <f>SUM(L5:L159)</f>
        <v>270.3</v>
      </c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</sheetData>
  <mergeCells count="3">
    <mergeCell ref="A1:B1"/>
    <mergeCell ref="A2:L2"/>
    <mergeCell ref="A160:K16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2019年河源市全市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</cp:lastModifiedBy>
  <dcterms:created xsi:type="dcterms:W3CDTF">2006-09-16T00:00:00Z</dcterms:created>
  <dcterms:modified xsi:type="dcterms:W3CDTF">2020-05-29T02:47:18Z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