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90" windowHeight="11385"/>
  </bookViews>
  <sheets>
    <sheet name="2017年河源市全市" sheetId="10" r:id="rId1"/>
  </sheets>
  <definedNames>
    <definedName name="_xlnm._FilterDatabase" localSheetId="0" hidden="1">'2017年河源市全市'!$G$1:$G$118</definedName>
  </definedNames>
  <calcPr calcId="144525"/>
</workbook>
</file>

<file path=xl/sharedStrings.xml><?xml version="1.0" encoding="utf-8"?>
<sst xmlns="http://schemas.openxmlformats.org/spreadsheetml/2006/main" count="154">
  <si>
    <t>河源市2017年新能源汽车推广应用省级专项资金计划（2017年补贴车辆）</t>
  </si>
  <si>
    <t>序号</t>
  </si>
  <si>
    <t>车辆运营单位（或个人姓名）  （1）</t>
  </si>
  <si>
    <t>汽车生产企业
（2）</t>
  </si>
  <si>
    <t>商标
（3）</t>
  </si>
  <si>
    <t>车辆种类
（4）</t>
  </si>
  <si>
    <t>车辆型号  （5）</t>
  </si>
  <si>
    <t>用途（6）</t>
  </si>
  <si>
    <t>车牌号码    （7）</t>
  </si>
  <si>
    <t>行驶证时间（年/月/日）（8）</t>
  </si>
  <si>
    <t>车辆价格（含国补）（万元/辆）（9）</t>
  </si>
  <si>
    <t>国家购车补贴（已补给生产企业）
（万元/辆）（10）</t>
  </si>
  <si>
    <t>地方补贴金额（万元/辆）（11）</t>
  </si>
  <si>
    <t>和平县西郊运输有限公司</t>
  </si>
  <si>
    <t>郑州宇通客车股份有限公司</t>
  </si>
  <si>
    <t>宇通牌</t>
  </si>
  <si>
    <t>纯电动客车</t>
  </si>
  <si>
    <t>ZK6805BEVG11</t>
  </si>
  <si>
    <t>公交客车</t>
  </si>
  <si>
    <r>
      <rPr>
        <sz val="11"/>
        <color indexed="8"/>
        <rFont val="仿宋_GB2312"/>
        <charset val="134"/>
      </rPr>
      <t>粤</t>
    </r>
    <r>
      <rPr>
        <sz val="10"/>
        <rFont val="Times New Roman"/>
        <charset val="134"/>
      </rPr>
      <t>P27158</t>
    </r>
  </si>
  <si>
    <r>
      <rPr>
        <sz val="11"/>
        <color indexed="8"/>
        <rFont val="仿宋_GB2312"/>
        <charset val="134"/>
      </rPr>
      <t>粤</t>
    </r>
    <r>
      <rPr>
        <sz val="10"/>
        <rFont val="Times New Roman"/>
        <charset val="134"/>
      </rPr>
      <t>P27102</t>
    </r>
  </si>
  <si>
    <r>
      <rPr>
        <sz val="11"/>
        <color indexed="8"/>
        <rFont val="仿宋_GB2312"/>
        <charset val="134"/>
      </rPr>
      <t>粤</t>
    </r>
    <r>
      <rPr>
        <sz val="10"/>
        <rFont val="Times New Roman"/>
        <charset val="134"/>
      </rPr>
      <t>P21525</t>
    </r>
  </si>
  <si>
    <r>
      <rPr>
        <sz val="11"/>
        <color indexed="8"/>
        <rFont val="仿宋_GB2312"/>
        <charset val="134"/>
      </rPr>
      <t>粤</t>
    </r>
    <r>
      <rPr>
        <sz val="10"/>
        <rFont val="Times New Roman"/>
        <charset val="134"/>
      </rPr>
      <t>P69321</t>
    </r>
  </si>
  <si>
    <t>紫金县苏川公共汽车有限公司</t>
  </si>
  <si>
    <t>东风襄阳旅行车有限公司</t>
  </si>
  <si>
    <t>东风</t>
  </si>
  <si>
    <t>EQ6800CACBEV4</t>
  </si>
  <si>
    <t>粤P41602</t>
  </si>
  <si>
    <t>粤P95171</t>
  </si>
  <si>
    <t>粤P34729</t>
  </si>
  <si>
    <t>粤P82204</t>
  </si>
  <si>
    <t>粤P82253</t>
  </si>
  <si>
    <t>粤P16124</t>
  </si>
  <si>
    <t>粤P81117</t>
  </si>
  <si>
    <t>粤P16150</t>
  </si>
  <si>
    <t>粤P81138</t>
  </si>
  <si>
    <t>粤P27165</t>
  </si>
  <si>
    <t>粤P93345</t>
  </si>
  <si>
    <t>粤P82254</t>
  </si>
  <si>
    <t>粤P93099</t>
  </si>
  <si>
    <t>粤P81187</t>
  </si>
  <si>
    <t>粤P32956</t>
  </si>
  <si>
    <t>粤P32967</t>
  </si>
  <si>
    <t>粤P27115</t>
  </si>
  <si>
    <t>粤P27157</t>
  </si>
  <si>
    <t>粤P81188</t>
  </si>
  <si>
    <t>粤P81199</t>
  </si>
  <si>
    <t>粤P27147</t>
  </si>
  <si>
    <t>粤P81841</t>
  </si>
  <si>
    <t>粤P14660</t>
  </si>
  <si>
    <t>粤P27174</t>
  </si>
  <si>
    <t>粤P74113</t>
  </si>
  <si>
    <t>粤P27185</t>
  </si>
  <si>
    <t>粤P14677</t>
  </si>
  <si>
    <t>粤P74192</t>
  </si>
  <si>
    <t>粤P14689</t>
  </si>
  <si>
    <t>粤P32980</t>
  </si>
  <si>
    <t>粤P50140</t>
  </si>
  <si>
    <t>粤P34791</t>
  </si>
  <si>
    <t>粤P74154</t>
  </si>
  <si>
    <t>粤P14617</t>
  </si>
  <si>
    <t>粤P74118</t>
  </si>
  <si>
    <t>粤P81150</t>
  </si>
  <si>
    <t>粤P93073</t>
  </si>
  <si>
    <t>粤P75813</t>
  </si>
  <si>
    <t>粤P21554</t>
  </si>
  <si>
    <t>粤P27179</t>
  </si>
  <si>
    <t>粤P50162</t>
  </si>
  <si>
    <t>粤P34705</t>
  </si>
  <si>
    <t>粤P96004</t>
  </si>
  <si>
    <t>粤P96067</t>
  </si>
  <si>
    <t>粤P93063</t>
  </si>
  <si>
    <t>粤P93042</t>
  </si>
  <si>
    <t>连平县苏川公共汽车有限公司</t>
  </si>
  <si>
    <t>长沙梅花汽车制造有限公司</t>
  </si>
  <si>
    <t>同心</t>
  </si>
  <si>
    <t>TX6830BEV2</t>
  </si>
  <si>
    <t>TX6831BEV</t>
  </si>
  <si>
    <t>河源市固牌光电科技有限公司</t>
  </si>
  <si>
    <t>江铃控股有限公司</t>
  </si>
  <si>
    <t>江铃</t>
  </si>
  <si>
    <t>纯电动乘用车</t>
  </si>
  <si>
    <t>JX7006BEV</t>
  </si>
  <si>
    <t>乘用车</t>
  </si>
  <si>
    <t>粤P56559</t>
  </si>
  <si>
    <t>钟建明</t>
  </si>
  <si>
    <t>JX7005BEV</t>
  </si>
  <si>
    <t>个人乘用车</t>
  </si>
  <si>
    <t>粤PC7163</t>
  </si>
  <si>
    <t>黄新忠</t>
  </si>
  <si>
    <t>粤P69612</t>
  </si>
  <si>
    <t>王民</t>
  </si>
  <si>
    <t>JX7009BEV</t>
  </si>
  <si>
    <t>粤PDR783</t>
  </si>
  <si>
    <t>黄志豪</t>
  </si>
  <si>
    <t>粤PDD087</t>
  </si>
  <si>
    <t>朱少泉</t>
  </si>
  <si>
    <t>吴秀敏</t>
  </si>
  <si>
    <t>粤P50908</t>
  </si>
  <si>
    <t>高盛华</t>
  </si>
  <si>
    <t>粤P50872</t>
  </si>
  <si>
    <t>廖冰</t>
  </si>
  <si>
    <t>粤P50797</t>
  </si>
  <si>
    <t>杨润生</t>
  </si>
  <si>
    <t>粤P65482</t>
  </si>
  <si>
    <t>粤P63720</t>
  </si>
  <si>
    <t>粤P65477</t>
  </si>
  <si>
    <t>粤P67032</t>
  </si>
  <si>
    <t>粤P65540</t>
  </si>
  <si>
    <t>吕孝先</t>
  </si>
  <si>
    <t>粤P50571</t>
  </si>
  <si>
    <t>廖真亿</t>
  </si>
  <si>
    <t>粤P51382</t>
  </si>
  <si>
    <t>陈嘉平</t>
  </si>
  <si>
    <t>粤PBS055</t>
  </si>
  <si>
    <t>伍雯洁</t>
  </si>
  <si>
    <t>江铃牌</t>
  </si>
  <si>
    <t>粤P81963</t>
  </si>
  <si>
    <t>张晋豪</t>
  </si>
  <si>
    <t>长城汽车股份有限公司</t>
  </si>
  <si>
    <t>长城牌</t>
  </si>
  <si>
    <t>CC7000CE00BEV</t>
  </si>
  <si>
    <t>粤P3C888</t>
  </si>
  <si>
    <t>张友平</t>
  </si>
  <si>
    <t>粤PD0699</t>
  </si>
  <si>
    <t>刘建文</t>
  </si>
  <si>
    <t>湖南江南汽车制造有限公司</t>
  </si>
  <si>
    <t>众泰牌</t>
  </si>
  <si>
    <t>JNJ7000EVE6</t>
  </si>
  <si>
    <t>粤P71550</t>
  </si>
  <si>
    <t>覃先</t>
  </si>
  <si>
    <t>粤PM0109</t>
  </si>
  <si>
    <t>闫树霞</t>
  </si>
  <si>
    <t>粤PE2658</t>
  </si>
  <si>
    <t>刘宝国</t>
  </si>
  <si>
    <t>粤PH6299</t>
  </si>
  <si>
    <t>粤PD3121</t>
  </si>
  <si>
    <t>粤PM6351</t>
  </si>
  <si>
    <t>粤PH7953</t>
  </si>
  <si>
    <t>粤PG2590</t>
  </si>
  <si>
    <t>粤PL5980</t>
  </si>
  <si>
    <t>夏世兵</t>
  </si>
  <si>
    <t>粤PDA529</t>
  </si>
  <si>
    <t>赖志强</t>
  </si>
  <si>
    <t>比亚迪汽车有限公司</t>
  </si>
  <si>
    <t>比亚迪</t>
  </si>
  <si>
    <t>BYD6460SBEV</t>
  </si>
  <si>
    <t>粤PL7909</t>
  </si>
  <si>
    <t>黄小勇</t>
  </si>
  <si>
    <t>粤PD00889</t>
  </si>
  <si>
    <t>粤PD07899</t>
  </si>
  <si>
    <t>陈风平</t>
  </si>
  <si>
    <t>粤PD03331</t>
  </si>
  <si>
    <t>合计</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</si>
</sst>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_ * #,##0.0000_ ;_ * \-#,##0.0000_ ;_ * &quot;-&quot;????_ ;_ @_ "/>
    <numFmt numFmtId="177" formatCode="yyyy&quot;年&quot;m&quot;月&quot;d&quot;日&quot;;@"/>
  </numFmts>
  <fonts count="37">
    <font>
      <sz val="11"/>
      <color theme="1"/>
      <name val="宋体"/>
      <charset val="134"/>
      <scheme val="minor"/>
    </font>
    <font>
      <sz val="12"/>
      <color indexed="8"/>
      <name val="宋体"/>
      <charset val="134"/>
    </font>
    <font>
      <sz val="12"/>
      <color indexed="8"/>
      <name val="黑体"/>
      <charset val="134"/>
    </font>
    <font>
      <sz val="11"/>
      <color indexed="8"/>
      <name val="宋体"/>
      <charset val="134"/>
    </font>
    <font>
      <b/>
      <sz val="12"/>
      <color indexed="8"/>
      <name val="宋体"/>
      <charset val="134"/>
    </font>
    <font>
      <sz val="18"/>
      <color indexed="8"/>
      <name val="方正小标宋_GBK"/>
      <charset val="134"/>
    </font>
    <font>
      <b/>
      <sz val="12"/>
      <color indexed="8"/>
      <name val="仿宋_GB2312"/>
      <charset val="134"/>
    </font>
    <font>
      <sz val="12"/>
      <color indexed="8"/>
      <name val="仿宋_GB2312"/>
      <charset val="134"/>
    </font>
    <font>
      <sz val="10"/>
      <name val="黑体"/>
      <charset val="134"/>
    </font>
    <font>
      <sz val="10"/>
      <color indexed="8"/>
      <name val="仿宋_GB2312"/>
      <charset val="134"/>
    </font>
    <font>
      <sz val="11"/>
      <color indexed="8"/>
      <name val="仿宋_GB2312"/>
      <charset val="134"/>
    </font>
    <font>
      <sz val="10"/>
      <color indexed="8"/>
      <name val="黑体"/>
      <charset val="134"/>
    </font>
    <font>
      <sz val="11"/>
      <name val="仿宋"/>
      <charset val="134"/>
    </font>
    <font>
      <sz val="11"/>
      <color indexed="8"/>
      <name val="等线"/>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9"/>
      <name val="宋体"/>
      <charset val="134"/>
    </font>
    <font>
      <b/>
      <sz val="11"/>
      <color rgb="FFFFFFFF"/>
      <name val="宋体"/>
      <charset val="0"/>
      <scheme val="minor"/>
    </font>
    <font>
      <b/>
      <sz val="13"/>
      <color theme="3"/>
      <name val="宋体"/>
      <charset val="134"/>
      <scheme val="minor"/>
    </font>
    <font>
      <sz val="11"/>
      <color rgb="FFFF0000"/>
      <name val="宋体"/>
      <charset val="0"/>
      <scheme val="minor"/>
    </font>
    <font>
      <sz val="11"/>
      <color indexed="10"/>
      <name val="等线"/>
      <charset val="134"/>
    </font>
    <font>
      <sz val="11"/>
      <color theme="0"/>
      <name val="宋体"/>
      <charset val="0"/>
      <scheme val="minor"/>
    </font>
    <font>
      <b/>
      <sz val="11"/>
      <color rgb="FF3F3F3F"/>
      <name val="宋体"/>
      <charset val="0"/>
      <scheme val="minor"/>
    </font>
    <font>
      <b/>
      <sz val="15"/>
      <color theme="3"/>
      <name val="宋体"/>
      <charset val="134"/>
      <scheme val="minor"/>
    </font>
    <font>
      <sz val="12"/>
      <name val="宋体"/>
      <charset val="134"/>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0"/>
      <name val="Times New Roman"/>
      <charset val="134"/>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62">
    <xf numFmtId="0" fontId="0" fillId="0" borderId="0"/>
    <xf numFmtId="0" fontId="19" fillId="0" borderId="0">
      <alignment vertical="center"/>
    </xf>
    <xf numFmtId="42" fontId="0" fillId="0" borderId="0" applyFont="0" applyFill="0" applyBorder="0" applyAlignment="0" applyProtection="0">
      <alignment vertical="center"/>
    </xf>
    <xf numFmtId="0" fontId="14" fillId="25" borderId="0" applyNumberFormat="0" applyBorder="0" applyAlignment="0" applyProtection="0">
      <alignment vertical="center"/>
    </xf>
    <xf numFmtId="0" fontId="32" fillId="22"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9" borderId="0" applyNumberFormat="0" applyBorder="0" applyAlignment="0" applyProtection="0">
      <alignment vertical="center"/>
    </xf>
    <xf numFmtId="0" fontId="18" fillId="5" borderId="0" applyNumberFormat="0" applyBorder="0" applyAlignment="0" applyProtection="0">
      <alignment vertical="center"/>
    </xf>
    <xf numFmtId="43" fontId="0" fillId="0" borderId="0" applyFont="0" applyFill="0" applyBorder="0" applyAlignment="0" applyProtection="0">
      <alignment vertical="center"/>
    </xf>
    <xf numFmtId="0" fontId="24" fillId="28"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4" borderId="6" applyNumberFormat="0" applyFont="0" applyAlignment="0" applyProtection="0">
      <alignment vertical="center"/>
    </xf>
    <xf numFmtId="0" fontId="24" fillId="21" borderId="0" applyNumberFormat="0" applyBorder="0" applyAlignment="0" applyProtection="0">
      <alignment vertical="center"/>
    </xf>
    <xf numFmtId="0" fontId="1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6" fillId="0" borderId="4" applyNumberFormat="0" applyFill="0" applyAlignment="0" applyProtection="0">
      <alignment vertical="center"/>
    </xf>
    <xf numFmtId="0" fontId="21" fillId="0" borderId="4" applyNumberFormat="0" applyFill="0" applyAlignment="0" applyProtection="0">
      <alignment vertical="center"/>
    </xf>
    <xf numFmtId="0" fontId="24" fillId="27" borderId="0" applyNumberFormat="0" applyBorder="0" applyAlignment="0" applyProtection="0">
      <alignment vertical="center"/>
    </xf>
    <xf numFmtId="0" fontId="16" fillId="0" borderId="8" applyNumberFormat="0" applyFill="0" applyAlignment="0" applyProtection="0">
      <alignment vertical="center"/>
    </xf>
    <xf numFmtId="0" fontId="19" fillId="0" borderId="0">
      <alignment vertical="center"/>
    </xf>
    <xf numFmtId="0" fontId="19" fillId="0" borderId="0">
      <alignment vertical="center"/>
    </xf>
    <xf numFmtId="0" fontId="24" fillId="20" borderId="0" applyNumberFormat="0" applyBorder="0" applyAlignment="0" applyProtection="0">
      <alignment vertical="center"/>
    </xf>
    <xf numFmtId="0" fontId="25" fillId="13" borderId="5" applyNumberFormat="0" applyAlignment="0" applyProtection="0">
      <alignment vertical="center"/>
    </xf>
    <xf numFmtId="0" fontId="33" fillId="13" borderId="9" applyNumberFormat="0" applyAlignment="0" applyProtection="0">
      <alignment vertical="center"/>
    </xf>
    <xf numFmtId="0" fontId="20" fillId="8" borderId="3" applyNumberFormat="0" applyAlignment="0" applyProtection="0">
      <alignment vertical="center"/>
    </xf>
    <xf numFmtId="0" fontId="14" fillId="32" borderId="0" applyNumberFormat="0" applyBorder="0" applyAlignment="0" applyProtection="0">
      <alignment vertical="center"/>
    </xf>
    <xf numFmtId="0" fontId="24" fillId="17" borderId="0" applyNumberFormat="0" applyBorder="0" applyAlignment="0" applyProtection="0">
      <alignment vertical="center"/>
    </xf>
    <xf numFmtId="0" fontId="34" fillId="0" borderId="10" applyNumberFormat="0" applyFill="0" applyAlignment="0" applyProtection="0">
      <alignment vertical="center"/>
    </xf>
    <xf numFmtId="0" fontId="28" fillId="0" borderId="7" applyNumberFormat="0" applyFill="0" applyAlignment="0" applyProtection="0">
      <alignment vertical="center"/>
    </xf>
    <xf numFmtId="0" fontId="35" fillId="31" borderId="0" applyNumberFormat="0" applyBorder="0" applyAlignment="0" applyProtection="0">
      <alignment vertical="center"/>
    </xf>
    <xf numFmtId="0" fontId="31" fillId="19" borderId="0" applyNumberFormat="0" applyBorder="0" applyAlignment="0" applyProtection="0">
      <alignment vertical="center"/>
    </xf>
    <xf numFmtId="0" fontId="14" fillId="24" borderId="0" applyNumberFormat="0" applyBorder="0" applyAlignment="0" applyProtection="0">
      <alignment vertical="center"/>
    </xf>
    <xf numFmtId="0" fontId="24" fillId="12" borderId="0" applyNumberFormat="0" applyBorder="0" applyAlignment="0" applyProtection="0">
      <alignment vertical="center"/>
    </xf>
    <xf numFmtId="0" fontId="14" fillId="23" borderId="0" applyNumberFormat="0" applyBorder="0" applyAlignment="0" applyProtection="0">
      <alignment vertical="center"/>
    </xf>
    <xf numFmtId="0" fontId="27" fillId="0" borderId="0">
      <alignment vertical="center"/>
    </xf>
    <xf numFmtId="0" fontId="14" fillId="7" borderId="0" applyNumberFormat="0" applyBorder="0" applyAlignment="0" applyProtection="0">
      <alignment vertical="center"/>
    </xf>
    <xf numFmtId="0" fontId="14" fillId="30" borderId="0" applyNumberFormat="0" applyBorder="0" applyAlignment="0" applyProtection="0">
      <alignment vertical="center"/>
    </xf>
    <xf numFmtId="0" fontId="14" fillId="4" borderId="0" applyNumberFormat="0" applyBorder="0" applyAlignment="0" applyProtection="0">
      <alignment vertical="center"/>
    </xf>
    <xf numFmtId="0" fontId="24" fillId="11" borderId="0" applyNumberFormat="0" applyBorder="0" applyAlignment="0" applyProtection="0">
      <alignment vertical="center"/>
    </xf>
    <xf numFmtId="0" fontId="24" fillId="16" borderId="0" applyNumberFormat="0" applyBorder="0" applyAlignment="0" applyProtection="0">
      <alignment vertical="center"/>
    </xf>
    <xf numFmtId="0" fontId="14" fillId="29" borderId="0" applyNumberFormat="0" applyBorder="0" applyAlignment="0" applyProtection="0">
      <alignment vertical="center"/>
    </xf>
    <xf numFmtId="0" fontId="14" fillId="3" borderId="0" applyNumberFormat="0" applyBorder="0" applyAlignment="0" applyProtection="0">
      <alignment vertical="center"/>
    </xf>
    <xf numFmtId="0" fontId="24" fillId="10" borderId="0" applyNumberFormat="0" applyBorder="0" applyAlignment="0" applyProtection="0">
      <alignment vertical="center"/>
    </xf>
    <xf numFmtId="0" fontId="27" fillId="0" borderId="0">
      <alignment vertical="center"/>
    </xf>
    <xf numFmtId="0" fontId="14" fillId="6" borderId="0" applyNumberFormat="0" applyBorder="0" applyAlignment="0" applyProtection="0">
      <alignment vertical="center"/>
    </xf>
    <xf numFmtId="0" fontId="24" fillId="26" borderId="0" applyNumberFormat="0" applyBorder="0" applyAlignment="0" applyProtection="0">
      <alignment vertical="center"/>
    </xf>
    <xf numFmtId="0" fontId="24" fillId="15" borderId="0" applyNumberFormat="0" applyBorder="0" applyAlignment="0" applyProtection="0">
      <alignment vertical="center"/>
    </xf>
    <xf numFmtId="0" fontId="14" fillId="2" borderId="0" applyNumberFormat="0" applyBorder="0" applyAlignment="0" applyProtection="0">
      <alignment vertical="center"/>
    </xf>
    <xf numFmtId="0" fontId="24" fillId="18" borderId="0" applyNumberFormat="0" applyBorder="0" applyAlignment="0" applyProtection="0">
      <alignment vertical="center"/>
    </xf>
    <xf numFmtId="0" fontId="3" fillId="0" borderId="0">
      <alignment vertical="center"/>
    </xf>
    <xf numFmtId="0" fontId="13" fillId="0" borderId="0">
      <alignment vertical="center"/>
    </xf>
    <xf numFmtId="0" fontId="13" fillId="0" borderId="0">
      <alignment vertical="center"/>
    </xf>
    <xf numFmtId="0" fontId="3" fillId="0" borderId="0">
      <alignment vertical="center"/>
    </xf>
    <xf numFmtId="0" fontId="23" fillId="0" borderId="0" applyNumberFormat="0" applyFill="0" applyBorder="0" applyAlignment="0" applyProtection="0">
      <alignment vertical="center"/>
    </xf>
    <xf numFmtId="0" fontId="19" fillId="0" borderId="0">
      <alignment vertical="center"/>
    </xf>
    <xf numFmtId="0" fontId="19" fillId="0" borderId="0">
      <alignment vertical="center"/>
    </xf>
    <xf numFmtId="0" fontId="27" fillId="0" borderId="0">
      <alignment vertical="center"/>
    </xf>
  </cellStyleXfs>
  <cellXfs count="21">
    <xf numFmtId="0" fontId="0" fillId="0" borderId="0" xfId="0"/>
    <xf numFmtId="0" fontId="1" fillId="0" borderId="0" xfId="54" applyNumberFormat="1" applyFont="1" applyFill="1" applyBorder="1" applyAlignment="1">
      <alignment vertical="center"/>
    </xf>
    <xf numFmtId="0" fontId="2" fillId="0" borderId="0" xfId="54" applyNumberFormat="1" applyFont="1" applyFill="1" applyBorder="1" applyAlignment="1">
      <alignment horizontal="center" vertical="top"/>
    </xf>
    <xf numFmtId="0" fontId="1" fillId="0" borderId="0" xfId="54" applyNumberFormat="1" applyFont="1" applyFill="1" applyBorder="1" applyAlignment="1">
      <alignment horizontal="center" vertical="center"/>
    </xf>
    <xf numFmtId="0" fontId="1" fillId="0" borderId="0" xfId="54" applyNumberFormat="1" applyFont="1" applyFill="1" applyBorder="1" applyAlignment="1">
      <alignment vertical="center" wrapText="1"/>
    </xf>
    <xf numFmtId="0" fontId="3" fillId="0" borderId="0" xfId="54">
      <alignment vertical="center"/>
    </xf>
    <xf numFmtId="0" fontId="4" fillId="0" borderId="0" xfId="54" applyNumberFormat="1" applyFont="1" applyFill="1" applyBorder="1" applyAlignment="1">
      <alignment horizontal="left" vertical="center"/>
    </xf>
    <xf numFmtId="0" fontId="4" fillId="0" borderId="0" xfId="54" applyNumberFormat="1" applyFont="1" applyFill="1" applyBorder="1" applyAlignment="1">
      <alignment horizontal="left" vertical="center" wrapText="1"/>
    </xf>
    <xf numFmtId="0" fontId="5" fillId="0" borderId="0" xfId="54" applyNumberFormat="1" applyFont="1" applyFill="1" applyBorder="1" applyAlignment="1">
      <alignment horizontal="center" vertical="center" wrapText="1"/>
    </xf>
    <xf numFmtId="0" fontId="6" fillId="0" borderId="0" xfId="54" applyNumberFormat="1" applyFont="1" applyFill="1" applyBorder="1" applyAlignment="1">
      <alignment vertical="center" wrapText="1"/>
    </xf>
    <xf numFmtId="0" fontId="7" fillId="0" borderId="0" xfId="54" applyNumberFormat="1" applyFont="1" applyFill="1" applyBorder="1" applyAlignment="1">
      <alignment vertical="center"/>
    </xf>
    <xf numFmtId="0" fontId="7" fillId="0" borderId="0" xfId="54" applyNumberFormat="1" applyFont="1" applyFill="1" applyBorder="1" applyAlignment="1">
      <alignment vertical="center" wrapText="1"/>
    </xf>
    <xf numFmtId="0" fontId="8" fillId="0" borderId="1" xfId="61" applyFont="1" applyFill="1" applyBorder="1" applyAlignment="1">
      <alignment horizontal="center" vertical="top" wrapText="1"/>
    </xf>
    <xf numFmtId="0" fontId="9" fillId="0" borderId="1" xfId="54" applyNumberFormat="1" applyFont="1" applyFill="1" applyBorder="1" applyAlignment="1">
      <alignment horizontal="center" vertical="center" wrapText="1"/>
    </xf>
    <xf numFmtId="0" fontId="10" fillId="0" borderId="1" xfId="24" applyFont="1" applyFill="1" applyBorder="1" applyAlignment="1">
      <alignment horizontal="center" vertical="center" wrapText="1"/>
    </xf>
    <xf numFmtId="0" fontId="11" fillId="0" borderId="1" xfId="54" applyNumberFormat="1" applyFont="1" applyFill="1" applyBorder="1" applyAlignment="1">
      <alignment horizontal="center" vertical="top" wrapText="1"/>
    </xf>
    <xf numFmtId="177" fontId="10" fillId="0" borderId="1" xfId="24" applyNumberFormat="1" applyFont="1" applyFill="1" applyBorder="1" applyAlignment="1">
      <alignment horizontal="center" vertical="center" wrapText="1"/>
    </xf>
    <xf numFmtId="176" fontId="12" fillId="0" borderId="1" xfId="54" applyNumberFormat="1" applyFont="1" applyFill="1" applyBorder="1" applyAlignment="1">
      <alignment horizontal="center" vertical="center" shrinkToFit="1"/>
    </xf>
    <xf numFmtId="0" fontId="7" fillId="0" borderId="1" xfId="54" applyNumberFormat="1" applyFont="1" applyFill="1" applyBorder="1" applyAlignment="1">
      <alignment horizontal="center" vertical="center"/>
    </xf>
    <xf numFmtId="0" fontId="7" fillId="0" borderId="2" xfId="54" applyNumberFormat="1" applyFont="1" applyFill="1" applyBorder="1" applyAlignment="1">
      <alignment horizontal="center" vertical="center"/>
    </xf>
    <xf numFmtId="176" fontId="7" fillId="0" borderId="1" xfId="54" applyNumberFormat="1" applyFont="1" applyFill="1" applyBorder="1" applyAlignment="1">
      <alignment horizontal="center" vertical="center"/>
    </xf>
  </cellXfs>
  <cellStyles count="62">
    <cellStyle name="常规" xfId="0" builtinId="0"/>
    <cellStyle name="常规_Sheet1_109 2"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常规_Sheet1_100" xfId="24"/>
    <cellStyle name="常规_Sheet1_106 2" xfId="25"/>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常规_Sheet1_46 2" xfId="39"/>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2" xfId="54"/>
    <cellStyle name="常规 3" xfId="55"/>
    <cellStyle name="常规 4" xfId="56"/>
    <cellStyle name="常规 5" xfId="57"/>
    <cellStyle name="警告文本 2" xfId="58"/>
    <cellStyle name="常规_Sheet1_106" xfId="59"/>
    <cellStyle name="常规_Sheet1_109" xfId="60"/>
    <cellStyle name="常规_Sheet1_46" xfId="61"/>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V118"/>
  <sheetViews>
    <sheetView tabSelected="1" topLeftCell="C1" workbookViewId="0">
      <selection activeCell="K4" sqref="K4"/>
    </sheetView>
  </sheetViews>
  <sheetFormatPr defaultColWidth="9" defaultRowHeight="14.25" customHeight="1"/>
  <cols>
    <col min="1" max="1" width="4.725" style="3" customWidth="1"/>
    <col min="2" max="2" width="20.1833333333333" style="4" customWidth="1"/>
    <col min="3" max="3" width="28.8166666666667" style="4" customWidth="1"/>
    <col min="4" max="4" width="7.54166666666667" style="1" customWidth="1"/>
    <col min="5" max="5" width="14.1833333333333" style="1" customWidth="1"/>
    <col min="6" max="6" width="15.9083333333333" style="4" customWidth="1"/>
    <col min="7" max="7" width="12.5416666666667" style="1" customWidth="1"/>
    <col min="8" max="8" width="12.6333333333333" style="1" customWidth="1"/>
    <col min="9" max="9" width="16" style="1" customWidth="1"/>
    <col min="10" max="10" width="10.9083333333333" style="1" customWidth="1"/>
    <col min="11" max="11" width="11.2666666666667" style="3" customWidth="1"/>
    <col min="12" max="12" width="13.0916666666667" style="1" customWidth="1"/>
    <col min="13" max="16" width="9" style="1" customWidth="1"/>
    <col min="17" max="17" width="14.9083333333333" style="1" customWidth="1"/>
    <col min="18" max="245" width="9" style="1" customWidth="1"/>
    <col min="246" max="256" width="9" style="5"/>
    <col min="257" max="257" width="4.725" style="5" customWidth="1"/>
    <col min="258" max="258" width="20.6333333333333" style="5" customWidth="1"/>
    <col min="259" max="259" width="27.3666666666667" style="5" customWidth="1"/>
    <col min="260" max="260" width="7.54166666666667" style="5" customWidth="1"/>
    <col min="261" max="261" width="14.1833333333333" style="5" customWidth="1"/>
    <col min="262" max="262" width="14" style="5" customWidth="1"/>
    <col min="263" max="263" width="10.0916666666667" style="5" customWidth="1"/>
    <col min="264" max="264" width="12.6333333333333" style="5" customWidth="1"/>
    <col min="265" max="265" width="16" style="5" customWidth="1"/>
    <col min="266" max="266" width="10.9083333333333" style="5" customWidth="1"/>
    <col min="267" max="268" width="11.2666666666667" style="5" customWidth="1"/>
    <col min="269" max="272" width="9" style="5" customWidth="1"/>
    <col min="273" max="273" width="14.9083333333333" style="5" customWidth="1"/>
    <col min="274" max="501" width="9" style="5" customWidth="1"/>
    <col min="502" max="512" width="9" style="5"/>
    <col min="513" max="513" width="4.725" style="5" customWidth="1"/>
    <col min="514" max="514" width="20.6333333333333" style="5" customWidth="1"/>
    <col min="515" max="515" width="27.3666666666667" style="5" customWidth="1"/>
    <col min="516" max="516" width="7.54166666666667" style="5" customWidth="1"/>
    <col min="517" max="517" width="14.1833333333333" style="5" customWidth="1"/>
    <col min="518" max="518" width="14" style="5" customWidth="1"/>
    <col min="519" max="519" width="10.0916666666667" style="5" customWidth="1"/>
    <col min="520" max="520" width="12.6333333333333" style="5" customWidth="1"/>
    <col min="521" max="521" width="16" style="5" customWidth="1"/>
    <col min="522" max="522" width="10.9083333333333" style="5" customWidth="1"/>
    <col min="523" max="524" width="11.2666666666667" style="5" customWidth="1"/>
    <col min="525" max="528" width="9" style="5" customWidth="1"/>
    <col min="529" max="529" width="14.9083333333333" style="5" customWidth="1"/>
    <col min="530" max="757" width="9" style="5" customWidth="1"/>
    <col min="758" max="768" width="9" style="5"/>
    <col min="769" max="769" width="4.725" style="5" customWidth="1"/>
    <col min="770" max="770" width="20.6333333333333" style="5" customWidth="1"/>
    <col min="771" max="771" width="27.3666666666667" style="5" customWidth="1"/>
    <col min="772" max="772" width="7.54166666666667" style="5" customWidth="1"/>
    <col min="773" max="773" width="14.1833333333333" style="5" customWidth="1"/>
    <col min="774" max="774" width="14" style="5" customWidth="1"/>
    <col min="775" max="775" width="10.0916666666667" style="5" customWidth="1"/>
    <col min="776" max="776" width="12.6333333333333" style="5" customWidth="1"/>
    <col min="777" max="777" width="16" style="5" customWidth="1"/>
    <col min="778" max="778" width="10.9083333333333" style="5" customWidth="1"/>
    <col min="779" max="780" width="11.2666666666667" style="5" customWidth="1"/>
    <col min="781" max="784" width="9" style="5" customWidth="1"/>
    <col min="785" max="785" width="14.9083333333333" style="5" customWidth="1"/>
    <col min="786" max="1013" width="9" style="5" customWidth="1"/>
    <col min="1014" max="1024" width="9" style="5"/>
    <col min="1025" max="1025" width="4.725" style="5" customWidth="1"/>
    <col min="1026" max="1026" width="20.6333333333333" style="5" customWidth="1"/>
    <col min="1027" max="1027" width="27.3666666666667" style="5" customWidth="1"/>
    <col min="1028" max="1028" width="7.54166666666667" style="5" customWidth="1"/>
    <col min="1029" max="1029" width="14.1833333333333" style="5" customWidth="1"/>
    <col min="1030" max="1030" width="14" style="5" customWidth="1"/>
    <col min="1031" max="1031" width="10.0916666666667" style="5" customWidth="1"/>
    <col min="1032" max="1032" width="12.6333333333333" style="5" customWidth="1"/>
    <col min="1033" max="1033" width="16" style="5" customWidth="1"/>
    <col min="1034" max="1034" width="10.9083333333333" style="5" customWidth="1"/>
    <col min="1035" max="1036" width="11.2666666666667" style="5" customWidth="1"/>
    <col min="1037" max="1040" width="9" style="5" customWidth="1"/>
    <col min="1041" max="1041" width="14.9083333333333" style="5" customWidth="1"/>
    <col min="1042" max="1269" width="9" style="5" customWidth="1"/>
    <col min="1270" max="1280" width="9" style="5"/>
    <col min="1281" max="1281" width="4.725" style="5" customWidth="1"/>
    <col min="1282" max="1282" width="20.6333333333333" style="5" customWidth="1"/>
    <col min="1283" max="1283" width="27.3666666666667" style="5" customWidth="1"/>
    <col min="1284" max="1284" width="7.54166666666667" style="5" customWidth="1"/>
    <col min="1285" max="1285" width="14.1833333333333" style="5" customWidth="1"/>
    <col min="1286" max="1286" width="14" style="5" customWidth="1"/>
    <col min="1287" max="1287" width="10.0916666666667" style="5" customWidth="1"/>
    <col min="1288" max="1288" width="12.6333333333333" style="5" customWidth="1"/>
    <col min="1289" max="1289" width="16" style="5" customWidth="1"/>
    <col min="1290" max="1290" width="10.9083333333333" style="5" customWidth="1"/>
    <col min="1291" max="1292" width="11.2666666666667" style="5" customWidth="1"/>
    <col min="1293" max="1296" width="9" style="5" customWidth="1"/>
    <col min="1297" max="1297" width="14.9083333333333" style="5" customWidth="1"/>
    <col min="1298" max="1525" width="9" style="5" customWidth="1"/>
    <col min="1526" max="1536" width="9" style="5"/>
    <col min="1537" max="1537" width="4.725" style="5" customWidth="1"/>
    <col min="1538" max="1538" width="20.6333333333333" style="5" customWidth="1"/>
    <col min="1539" max="1539" width="27.3666666666667" style="5" customWidth="1"/>
    <col min="1540" max="1540" width="7.54166666666667" style="5" customWidth="1"/>
    <col min="1541" max="1541" width="14.1833333333333" style="5" customWidth="1"/>
    <col min="1542" max="1542" width="14" style="5" customWidth="1"/>
    <col min="1543" max="1543" width="10.0916666666667" style="5" customWidth="1"/>
    <col min="1544" max="1544" width="12.6333333333333" style="5" customWidth="1"/>
    <col min="1545" max="1545" width="16" style="5" customWidth="1"/>
    <col min="1546" max="1546" width="10.9083333333333" style="5" customWidth="1"/>
    <col min="1547" max="1548" width="11.2666666666667" style="5" customWidth="1"/>
    <col min="1549" max="1552" width="9" style="5" customWidth="1"/>
    <col min="1553" max="1553" width="14.9083333333333" style="5" customWidth="1"/>
    <col min="1554" max="1781" width="9" style="5" customWidth="1"/>
    <col min="1782" max="1792" width="9" style="5"/>
    <col min="1793" max="1793" width="4.725" style="5" customWidth="1"/>
    <col min="1794" max="1794" width="20.6333333333333" style="5" customWidth="1"/>
    <col min="1795" max="1795" width="27.3666666666667" style="5" customWidth="1"/>
    <col min="1796" max="1796" width="7.54166666666667" style="5" customWidth="1"/>
    <col min="1797" max="1797" width="14.1833333333333" style="5" customWidth="1"/>
    <col min="1798" max="1798" width="14" style="5" customWidth="1"/>
    <col min="1799" max="1799" width="10.0916666666667" style="5" customWidth="1"/>
    <col min="1800" max="1800" width="12.6333333333333" style="5" customWidth="1"/>
    <col min="1801" max="1801" width="16" style="5" customWidth="1"/>
    <col min="1802" max="1802" width="10.9083333333333" style="5" customWidth="1"/>
    <col min="1803" max="1804" width="11.2666666666667" style="5" customWidth="1"/>
    <col min="1805" max="1808" width="9" style="5" customWidth="1"/>
    <col min="1809" max="1809" width="14.9083333333333" style="5" customWidth="1"/>
    <col min="1810" max="2037" width="9" style="5" customWidth="1"/>
    <col min="2038" max="2048" width="9" style="5"/>
    <col min="2049" max="2049" width="4.725" style="5" customWidth="1"/>
    <col min="2050" max="2050" width="20.6333333333333" style="5" customWidth="1"/>
    <col min="2051" max="2051" width="27.3666666666667" style="5" customWidth="1"/>
    <col min="2052" max="2052" width="7.54166666666667" style="5" customWidth="1"/>
    <col min="2053" max="2053" width="14.1833333333333" style="5" customWidth="1"/>
    <col min="2054" max="2054" width="14" style="5" customWidth="1"/>
    <col min="2055" max="2055" width="10.0916666666667" style="5" customWidth="1"/>
    <col min="2056" max="2056" width="12.6333333333333" style="5" customWidth="1"/>
    <col min="2057" max="2057" width="16" style="5" customWidth="1"/>
    <col min="2058" max="2058" width="10.9083333333333" style="5" customWidth="1"/>
    <col min="2059" max="2060" width="11.2666666666667" style="5" customWidth="1"/>
    <col min="2061" max="2064" width="9" style="5" customWidth="1"/>
    <col min="2065" max="2065" width="14.9083333333333" style="5" customWidth="1"/>
    <col min="2066" max="2293" width="9" style="5" customWidth="1"/>
    <col min="2294" max="2304" width="9" style="5"/>
    <col min="2305" max="2305" width="4.725" style="5" customWidth="1"/>
    <col min="2306" max="2306" width="20.6333333333333" style="5" customWidth="1"/>
    <col min="2307" max="2307" width="27.3666666666667" style="5" customWidth="1"/>
    <col min="2308" max="2308" width="7.54166666666667" style="5" customWidth="1"/>
    <col min="2309" max="2309" width="14.1833333333333" style="5" customWidth="1"/>
    <col min="2310" max="2310" width="14" style="5" customWidth="1"/>
    <col min="2311" max="2311" width="10.0916666666667" style="5" customWidth="1"/>
    <col min="2312" max="2312" width="12.6333333333333" style="5" customWidth="1"/>
    <col min="2313" max="2313" width="16" style="5" customWidth="1"/>
    <col min="2314" max="2314" width="10.9083333333333" style="5" customWidth="1"/>
    <col min="2315" max="2316" width="11.2666666666667" style="5" customWidth="1"/>
    <col min="2317" max="2320" width="9" style="5" customWidth="1"/>
    <col min="2321" max="2321" width="14.9083333333333" style="5" customWidth="1"/>
    <col min="2322" max="2549" width="9" style="5" customWidth="1"/>
    <col min="2550" max="2560" width="9" style="5"/>
    <col min="2561" max="2561" width="4.725" style="5" customWidth="1"/>
    <col min="2562" max="2562" width="20.6333333333333" style="5" customWidth="1"/>
    <col min="2563" max="2563" width="27.3666666666667" style="5" customWidth="1"/>
    <col min="2564" max="2564" width="7.54166666666667" style="5" customWidth="1"/>
    <col min="2565" max="2565" width="14.1833333333333" style="5" customWidth="1"/>
    <col min="2566" max="2566" width="14" style="5" customWidth="1"/>
    <col min="2567" max="2567" width="10.0916666666667" style="5" customWidth="1"/>
    <col min="2568" max="2568" width="12.6333333333333" style="5" customWidth="1"/>
    <col min="2569" max="2569" width="16" style="5" customWidth="1"/>
    <col min="2570" max="2570" width="10.9083333333333" style="5" customWidth="1"/>
    <col min="2571" max="2572" width="11.2666666666667" style="5" customWidth="1"/>
    <col min="2573" max="2576" width="9" style="5" customWidth="1"/>
    <col min="2577" max="2577" width="14.9083333333333" style="5" customWidth="1"/>
    <col min="2578" max="2805" width="9" style="5" customWidth="1"/>
    <col min="2806" max="2816" width="9" style="5"/>
    <col min="2817" max="2817" width="4.725" style="5" customWidth="1"/>
    <col min="2818" max="2818" width="20.6333333333333" style="5" customWidth="1"/>
    <col min="2819" max="2819" width="27.3666666666667" style="5" customWidth="1"/>
    <col min="2820" max="2820" width="7.54166666666667" style="5" customWidth="1"/>
    <col min="2821" max="2821" width="14.1833333333333" style="5" customWidth="1"/>
    <col min="2822" max="2822" width="14" style="5" customWidth="1"/>
    <col min="2823" max="2823" width="10.0916666666667" style="5" customWidth="1"/>
    <col min="2824" max="2824" width="12.6333333333333" style="5" customWidth="1"/>
    <col min="2825" max="2825" width="16" style="5" customWidth="1"/>
    <col min="2826" max="2826" width="10.9083333333333" style="5" customWidth="1"/>
    <col min="2827" max="2828" width="11.2666666666667" style="5" customWidth="1"/>
    <col min="2829" max="2832" width="9" style="5" customWidth="1"/>
    <col min="2833" max="2833" width="14.9083333333333" style="5" customWidth="1"/>
    <col min="2834" max="3061" width="9" style="5" customWidth="1"/>
    <col min="3062" max="3072" width="9" style="5"/>
    <col min="3073" max="3073" width="4.725" style="5" customWidth="1"/>
    <col min="3074" max="3074" width="20.6333333333333" style="5" customWidth="1"/>
    <col min="3075" max="3075" width="27.3666666666667" style="5" customWidth="1"/>
    <col min="3076" max="3076" width="7.54166666666667" style="5" customWidth="1"/>
    <col min="3077" max="3077" width="14.1833333333333" style="5" customWidth="1"/>
    <col min="3078" max="3078" width="14" style="5" customWidth="1"/>
    <col min="3079" max="3079" width="10.0916666666667" style="5" customWidth="1"/>
    <col min="3080" max="3080" width="12.6333333333333" style="5" customWidth="1"/>
    <col min="3081" max="3081" width="16" style="5" customWidth="1"/>
    <col min="3082" max="3082" width="10.9083333333333" style="5" customWidth="1"/>
    <col min="3083" max="3084" width="11.2666666666667" style="5" customWidth="1"/>
    <col min="3085" max="3088" width="9" style="5" customWidth="1"/>
    <col min="3089" max="3089" width="14.9083333333333" style="5" customWidth="1"/>
    <col min="3090" max="3317" width="9" style="5" customWidth="1"/>
    <col min="3318" max="3328" width="9" style="5"/>
    <col min="3329" max="3329" width="4.725" style="5" customWidth="1"/>
    <col min="3330" max="3330" width="20.6333333333333" style="5" customWidth="1"/>
    <col min="3331" max="3331" width="27.3666666666667" style="5" customWidth="1"/>
    <col min="3332" max="3332" width="7.54166666666667" style="5" customWidth="1"/>
    <col min="3333" max="3333" width="14.1833333333333" style="5" customWidth="1"/>
    <col min="3334" max="3334" width="14" style="5" customWidth="1"/>
    <col min="3335" max="3335" width="10.0916666666667" style="5" customWidth="1"/>
    <col min="3336" max="3336" width="12.6333333333333" style="5" customWidth="1"/>
    <col min="3337" max="3337" width="16" style="5" customWidth="1"/>
    <col min="3338" max="3338" width="10.9083333333333" style="5" customWidth="1"/>
    <col min="3339" max="3340" width="11.2666666666667" style="5" customWidth="1"/>
    <col min="3341" max="3344" width="9" style="5" customWidth="1"/>
    <col min="3345" max="3345" width="14.9083333333333" style="5" customWidth="1"/>
    <col min="3346" max="3573" width="9" style="5" customWidth="1"/>
    <col min="3574" max="3584" width="9" style="5"/>
    <col min="3585" max="3585" width="4.725" style="5" customWidth="1"/>
    <col min="3586" max="3586" width="20.6333333333333" style="5" customWidth="1"/>
    <col min="3587" max="3587" width="27.3666666666667" style="5" customWidth="1"/>
    <col min="3588" max="3588" width="7.54166666666667" style="5" customWidth="1"/>
    <col min="3589" max="3589" width="14.1833333333333" style="5" customWidth="1"/>
    <col min="3590" max="3590" width="14" style="5" customWidth="1"/>
    <col min="3591" max="3591" width="10.0916666666667" style="5" customWidth="1"/>
    <col min="3592" max="3592" width="12.6333333333333" style="5" customWidth="1"/>
    <col min="3593" max="3593" width="16" style="5" customWidth="1"/>
    <col min="3594" max="3594" width="10.9083333333333" style="5" customWidth="1"/>
    <col min="3595" max="3596" width="11.2666666666667" style="5" customWidth="1"/>
    <col min="3597" max="3600" width="9" style="5" customWidth="1"/>
    <col min="3601" max="3601" width="14.9083333333333" style="5" customWidth="1"/>
    <col min="3602" max="3829" width="9" style="5" customWidth="1"/>
    <col min="3830" max="3840" width="9" style="5"/>
    <col min="3841" max="3841" width="4.725" style="5" customWidth="1"/>
    <col min="3842" max="3842" width="20.6333333333333" style="5" customWidth="1"/>
    <col min="3843" max="3843" width="27.3666666666667" style="5" customWidth="1"/>
    <col min="3844" max="3844" width="7.54166666666667" style="5" customWidth="1"/>
    <col min="3845" max="3845" width="14.1833333333333" style="5" customWidth="1"/>
    <col min="3846" max="3846" width="14" style="5" customWidth="1"/>
    <col min="3847" max="3847" width="10.0916666666667" style="5" customWidth="1"/>
    <col min="3848" max="3848" width="12.6333333333333" style="5" customWidth="1"/>
    <col min="3849" max="3849" width="16" style="5" customWidth="1"/>
    <col min="3850" max="3850" width="10.9083333333333" style="5" customWidth="1"/>
    <col min="3851" max="3852" width="11.2666666666667" style="5" customWidth="1"/>
    <col min="3853" max="3856" width="9" style="5" customWidth="1"/>
    <col min="3857" max="3857" width="14.9083333333333" style="5" customWidth="1"/>
    <col min="3858" max="4085" width="9" style="5" customWidth="1"/>
    <col min="4086" max="4096" width="9" style="5"/>
    <col min="4097" max="4097" width="4.725" style="5" customWidth="1"/>
    <col min="4098" max="4098" width="20.6333333333333" style="5" customWidth="1"/>
    <col min="4099" max="4099" width="27.3666666666667" style="5" customWidth="1"/>
    <col min="4100" max="4100" width="7.54166666666667" style="5" customWidth="1"/>
    <col min="4101" max="4101" width="14.1833333333333" style="5" customWidth="1"/>
    <col min="4102" max="4102" width="14" style="5" customWidth="1"/>
    <col min="4103" max="4103" width="10.0916666666667" style="5" customWidth="1"/>
    <col min="4104" max="4104" width="12.6333333333333" style="5" customWidth="1"/>
    <col min="4105" max="4105" width="16" style="5" customWidth="1"/>
    <col min="4106" max="4106" width="10.9083333333333" style="5" customWidth="1"/>
    <col min="4107" max="4108" width="11.2666666666667" style="5" customWidth="1"/>
    <col min="4109" max="4112" width="9" style="5" customWidth="1"/>
    <col min="4113" max="4113" width="14.9083333333333" style="5" customWidth="1"/>
    <col min="4114" max="4341" width="9" style="5" customWidth="1"/>
    <col min="4342" max="4352" width="9" style="5"/>
    <col min="4353" max="4353" width="4.725" style="5" customWidth="1"/>
    <col min="4354" max="4354" width="20.6333333333333" style="5" customWidth="1"/>
    <col min="4355" max="4355" width="27.3666666666667" style="5" customWidth="1"/>
    <col min="4356" max="4356" width="7.54166666666667" style="5" customWidth="1"/>
    <col min="4357" max="4357" width="14.1833333333333" style="5" customWidth="1"/>
    <col min="4358" max="4358" width="14" style="5" customWidth="1"/>
    <col min="4359" max="4359" width="10.0916666666667" style="5" customWidth="1"/>
    <col min="4360" max="4360" width="12.6333333333333" style="5" customWidth="1"/>
    <col min="4361" max="4361" width="16" style="5" customWidth="1"/>
    <col min="4362" max="4362" width="10.9083333333333" style="5" customWidth="1"/>
    <col min="4363" max="4364" width="11.2666666666667" style="5" customWidth="1"/>
    <col min="4365" max="4368" width="9" style="5" customWidth="1"/>
    <col min="4369" max="4369" width="14.9083333333333" style="5" customWidth="1"/>
    <col min="4370" max="4597" width="9" style="5" customWidth="1"/>
    <col min="4598" max="4608" width="9" style="5"/>
    <col min="4609" max="4609" width="4.725" style="5" customWidth="1"/>
    <col min="4610" max="4610" width="20.6333333333333" style="5" customWidth="1"/>
    <col min="4611" max="4611" width="27.3666666666667" style="5" customWidth="1"/>
    <col min="4612" max="4612" width="7.54166666666667" style="5" customWidth="1"/>
    <col min="4613" max="4613" width="14.1833333333333" style="5" customWidth="1"/>
    <col min="4614" max="4614" width="14" style="5" customWidth="1"/>
    <col min="4615" max="4615" width="10.0916666666667" style="5" customWidth="1"/>
    <col min="4616" max="4616" width="12.6333333333333" style="5" customWidth="1"/>
    <col min="4617" max="4617" width="16" style="5" customWidth="1"/>
    <col min="4618" max="4618" width="10.9083333333333" style="5" customWidth="1"/>
    <col min="4619" max="4620" width="11.2666666666667" style="5" customWidth="1"/>
    <col min="4621" max="4624" width="9" style="5" customWidth="1"/>
    <col min="4625" max="4625" width="14.9083333333333" style="5" customWidth="1"/>
    <col min="4626" max="4853" width="9" style="5" customWidth="1"/>
    <col min="4854" max="4864" width="9" style="5"/>
    <col min="4865" max="4865" width="4.725" style="5" customWidth="1"/>
    <col min="4866" max="4866" width="20.6333333333333" style="5" customWidth="1"/>
    <col min="4867" max="4867" width="27.3666666666667" style="5" customWidth="1"/>
    <col min="4868" max="4868" width="7.54166666666667" style="5" customWidth="1"/>
    <col min="4869" max="4869" width="14.1833333333333" style="5" customWidth="1"/>
    <col min="4870" max="4870" width="14" style="5" customWidth="1"/>
    <col min="4871" max="4871" width="10.0916666666667" style="5" customWidth="1"/>
    <col min="4872" max="4872" width="12.6333333333333" style="5" customWidth="1"/>
    <col min="4873" max="4873" width="16" style="5" customWidth="1"/>
    <col min="4874" max="4874" width="10.9083333333333" style="5" customWidth="1"/>
    <col min="4875" max="4876" width="11.2666666666667" style="5" customWidth="1"/>
    <col min="4877" max="4880" width="9" style="5" customWidth="1"/>
    <col min="4881" max="4881" width="14.9083333333333" style="5" customWidth="1"/>
    <col min="4882" max="5109" width="9" style="5" customWidth="1"/>
    <col min="5110" max="5120" width="9" style="5"/>
    <col min="5121" max="5121" width="4.725" style="5" customWidth="1"/>
    <col min="5122" max="5122" width="20.6333333333333" style="5" customWidth="1"/>
    <col min="5123" max="5123" width="27.3666666666667" style="5" customWidth="1"/>
    <col min="5124" max="5124" width="7.54166666666667" style="5" customWidth="1"/>
    <col min="5125" max="5125" width="14.1833333333333" style="5" customWidth="1"/>
    <col min="5126" max="5126" width="14" style="5" customWidth="1"/>
    <col min="5127" max="5127" width="10.0916666666667" style="5" customWidth="1"/>
    <col min="5128" max="5128" width="12.6333333333333" style="5" customWidth="1"/>
    <col min="5129" max="5129" width="16" style="5" customWidth="1"/>
    <col min="5130" max="5130" width="10.9083333333333" style="5" customWidth="1"/>
    <col min="5131" max="5132" width="11.2666666666667" style="5" customWidth="1"/>
    <col min="5133" max="5136" width="9" style="5" customWidth="1"/>
    <col min="5137" max="5137" width="14.9083333333333" style="5" customWidth="1"/>
    <col min="5138" max="5365" width="9" style="5" customWidth="1"/>
    <col min="5366" max="5376" width="9" style="5"/>
    <col min="5377" max="5377" width="4.725" style="5" customWidth="1"/>
    <col min="5378" max="5378" width="20.6333333333333" style="5" customWidth="1"/>
    <col min="5379" max="5379" width="27.3666666666667" style="5" customWidth="1"/>
    <col min="5380" max="5380" width="7.54166666666667" style="5" customWidth="1"/>
    <col min="5381" max="5381" width="14.1833333333333" style="5" customWidth="1"/>
    <col min="5382" max="5382" width="14" style="5" customWidth="1"/>
    <col min="5383" max="5383" width="10.0916666666667" style="5" customWidth="1"/>
    <col min="5384" max="5384" width="12.6333333333333" style="5" customWidth="1"/>
    <col min="5385" max="5385" width="16" style="5" customWidth="1"/>
    <col min="5386" max="5386" width="10.9083333333333" style="5" customWidth="1"/>
    <col min="5387" max="5388" width="11.2666666666667" style="5" customWidth="1"/>
    <col min="5389" max="5392" width="9" style="5" customWidth="1"/>
    <col min="5393" max="5393" width="14.9083333333333" style="5" customWidth="1"/>
    <col min="5394" max="5621" width="9" style="5" customWidth="1"/>
    <col min="5622" max="5632" width="9" style="5"/>
    <col min="5633" max="5633" width="4.725" style="5" customWidth="1"/>
    <col min="5634" max="5634" width="20.6333333333333" style="5" customWidth="1"/>
    <col min="5635" max="5635" width="27.3666666666667" style="5" customWidth="1"/>
    <col min="5636" max="5636" width="7.54166666666667" style="5" customWidth="1"/>
    <col min="5637" max="5637" width="14.1833333333333" style="5" customWidth="1"/>
    <col min="5638" max="5638" width="14" style="5" customWidth="1"/>
    <col min="5639" max="5639" width="10.0916666666667" style="5" customWidth="1"/>
    <col min="5640" max="5640" width="12.6333333333333" style="5" customWidth="1"/>
    <col min="5641" max="5641" width="16" style="5" customWidth="1"/>
    <col min="5642" max="5642" width="10.9083333333333" style="5" customWidth="1"/>
    <col min="5643" max="5644" width="11.2666666666667" style="5" customWidth="1"/>
    <col min="5645" max="5648" width="9" style="5" customWidth="1"/>
    <col min="5649" max="5649" width="14.9083333333333" style="5" customWidth="1"/>
    <col min="5650" max="5877" width="9" style="5" customWidth="1"/>
    <col min="5878" max="5888" width="9" style="5"/>
    <col min="5889" max="5889" width="4.725" style="5" customWidth="1"/>
    <col min="5890" max="5890" width="20.6333333333333" style="5" customWidth="1"/>
    <col min="5891" max="5891" width="27.3666666666667" style="5" customWidth="1"/>
    <col min="5892" max="5892" width="7.54166666666667" style="5" customWidth="1"/>
    <col min="5893" max="5893" width="14.1833333333333" style="5" customWidth="1"/>
    <col min="5894" max="5894" width="14" style="5" customWidth="1"/>
    <col min="5895" max="5895" width="10.0916666666667" style="5" customWidth="1"/>
    <col min="5896" max="5896" width="12.6333333333333" style="5" customWidth="1"/>
    <col min="5897" max="5897" width="16" style="5" customWidth="1"/>
    <col min="5898" max="5898" width="10.9083333333333" style="5" customWidth="1"/>
    <col min="5899" max="5900" width="11.2666666666667" style="5" customWidth="1"/>
    <col min="5901" max="5904" width="9" style="5" customWidth="1"/>
    <col min="5905" max="5905" width="14.9083333333333" style="5" customWidth="1"/>
    <col min="5906" max="6133" width="9" style="5" customWidth="1"/>
    <col min="6134" max="6144" width="9" style="5"/>
    <col min="6145" max="6145" width="4.725" style="5" customWidth="1"/>
    <col min="6146" max="6146" width="20.6333333333333" style="5" customWidth="1"/>
    <col min="6147" max="6147" width="27.3666666666667" style="5" customWidth="1"/>
    <col min="6148" max="6148" width="7.54166666666667" style="5" customWidth="1"/>
    <col min="6149" max="6149" width="14.1833333333333" style="5" customWidth="1"/>
    <col min="6150" max="6150" width="14" style="5" customWidth="1"/>
    <col min="6151" max="6151" width="10.0916666666667" style="5" customWidth="1"/>
    <col min="6152" max="6152" width="12.6333333333333" style="5" customWidth="1"/>
    <col min="6153" max="6153" width="16" style="5" customWidth="1"/>
    <col min="6154" max="6154" width="10.9083333333333" style="5" customWidth="1"/>
    <col min="6155" max="6156" width="11.2666666666667" style="5" customWidth="1"/>
    <col min="6157" max="6160" width="9" style="5" customWidth="1"/>
    <col min="6161" max="6161" width="14.9083333333333" style="5" customWidth="1"/>
    <col min="6162" max="6389" width="9" style="5" customWidth="1"/>
    <col min="6390" max="6400" width="9" style="5"/>
    <col min="6401" max="6401" width="4.725" style="5" customWidth="1"/>
    <col min="6402" max="6402" width="20.6333333333333" style="5" customWidth="1"/>
    <col min="6403" max="6403" width="27.3666666666667" style="5" customWidth="1"/>
    <col min="6404" max="6404" width="7.54166666666667" style="5" customWidth="1"/>
    <col min="6405" max="6405" width="14.1833333333333" style="5" customWidth="1"/>
    <col min="6406" max="6406" width="14" style="5" customWidth="1"/>
    <col min="6407" max="6407" width="10.0916666666667" style="5" customWidth="1"/>
    <col min="6408" max="6408" width="12.6333333333333" style="5" customWidth="1"/>
    <col min="6409" max="6409" width="16" style="5" customWidth="1"/>
    <col min="6410" max="6410" width="10.9083333333333" style="5" customWidth="1"/>
    <col min="6411" max="6412" width="11.2666666666667" style="5" customWidth="1"/>
    <col min="6413" max="6416" width="9" style="5" customWidth="1"/>
    <col min="6417" max="6417" width="14.9083333333333" style="5" customWidth="1"/>
    <col min="6418" max="6645" width="9" style="5" customWidth="1"/>
    <col min="6646" max="6656" width="9" style="5"/>
    <col min="6657" max="6657" width="4.725" style="5" customWidth="1"/>
    <col min="6658" max="6658" width="20.6333333333333" style="5" customWidth="1"/>
    <col min="6659" max="6659" width="27.3666666666667" style="5" customWidth="1"/>
    <col min="6660" max="6660" width="7.54166666666667" style="5" customWidth="1"/>
    <col min="6661" max="6661" width="14.1833333333333" style="5" customWidth="1"/>
    <col min="6662" max="6662" width="14" style="5" customWidth="1"/>
    <col min="6663" max="6663" width="10.0916666666667" style="5" customWidth="1"/>
    <col min="6664" max="6664" width="12.6333333333333" style="5" customWidth="1"/>
    <col min="6665" max="6665" width="16" style="5" customWidth="1"/>
    <col min="6666" max="6666" width="10.9083333333333" style="5" customWidth="1"/>
    <col min="6667" max="6668" width="11.2666666666667" style="5" customWidth="1"/>
    <col min="6669" max="6672" width="9" style="5" customWidth="1"/>
    <col min="6673" max="6673" width="14.9083333333333" style="5" customWidth="1"/>
    <col min="6674" max="6901" width="9" style="5" customWidth="1"/>
    <col min="6902" max="6912" width="9" style="5"/>
    <col min="6913" max="6913" width="4.725" style="5" customWidth="1"/>
    <col min="6914" max="6914" width="20.6333333333333" style="5" customWidth="1"/>
    <col min="6915" max="6915" width="27.3666666666667" style="5" customWidth="1"/>
    <col min="6916" max="6916" width="7.54166666666667" style="5" customWidth="1"/>
    <col min="6917" max="6917" width="14.1833333333333" style="5" customWidth="1"/>
    <col min="6918" max="6918" width="14" style="5" customWidth="1"/>
    <col min="6919" max="6919" width="10.0916666666667" style="5" customWidth="1"/>
    <col min="6920" max="6920" width="12.6333333333333" style="5" customWidth="1"/>
    <col min="6921" max="6921" width="16" style="5" customWidth="1"/>
    <col min="6922" max="6922" width="10.9083333333333" style="5" customWidth="1"/>
    <col min="6923" max="6924" width="11.2666666666667" style="5" customWidth="1"/>
    <col min="6925" max="6928" width="9" style="5" customWidth="1"/>
    <col min="6929" max="6929" width="14.9083333333333" style="5" customWidth="1"/>
    <col min="6930" max="7157" width="9" style="5" customWidth="1"/>
    <col min="7158" max="7168" width="9" style="5"/>
    <col min="7169" max="7169" width="4.725" style="5" customWidth="1"/>
    <col min="7170" max="7170" width="20.6333333333333" style="5" customWidth="1"/>
    <col min="7171" max="7171" width="27.3666666666667" style="5" customWidth="1"/>
    <col min="7172" max="7172" width="7.54166666666667" style="5" customWidth="1"/>
    <col min="7173" max="7173" width="14.1833333333333" style="5" customWidth="1"/>
    <col min="7174" max="7174" width="14" style="5" customWidth="1"/>
    <col min="7175" max="7175" width="10.0916666666667" style="5" customWidth="1"/>
    <col min="7176" max="7176" width="12.6333333333333" style="5" customWidth="1"/>
    <col min="7177" max="7177" width="16" style="5" customWidth="1"/>
    <col min="7178" max="7178" width="10.9083333333333" style="5" customWidth="1"/>
    <col min="7179" max="7180" width="11.2666666666667" style="5" customWidth="1"/>
    <col min="7181" max="7184" width="9" style="5" customWidth="1"/>
    <col min="7185" max="7185" width="14.9083333333333" style="5" customWidth="1"/>
    <col min="7186" max="7413" width="9" style="5" customWidth="1"/>
    <col min="7414" max="7424" width="9" style="5"/>
    <col min="7425" max="7425" width="4.725" style="5" customWidth="1"/>
    <col min="7426" max="7426" width="20.6333333333333" style="5" customWidth="1"/>
    <col min="7427" max="7427" width="27.3666666666667" style="5" customWidth="1"/>
    <col min="7428" max="7428" width="7.54166666666667" style="5" customWidth="1"/>
    <col min="7429" max="7429" width="14.1833333333333" style="5" customWidth="1"/>
    <col min="7430" max="7430" width="14" style="5" customWidth="1"/>
    <col min="7431" max="7431" width="10.0916666666667" style="5" customWidth="1"/>
    <col min="7432" max="7432" width="12.6333333333333" style="5" customWidth="1"/>
    <col min="7433" max="7433" width="16" style="5" customWidth="1"/>
    <col min="7434" max="7434" width="10.9083333333333" style="5" customWidth="1"/>
    <col min="7435" max="7436" width="11.2666666666667" style="5" customWidth="1"/>
    <col min="7437" max="7440" width="9" style="5" customWidth="1"/>
    <col min="7441" max="7441" width="14.9083333333333" style="5" customWidth="1"/>
    <col min="7442" max="7669" width="9" style="5" customWidth="1"/>
    <col min="7670" max="7680" width="9" style="5"/>
    <col min="7681" max="7681" width="4.725" style="5" customWidth="1"/>
    <col min="7682" max="7682" width="20.6333333333333" style="5" customWidth="1"/>
    <col min="7683" max="7683" width="27.3666666666667" style="5" customWidth="1"/>
    <col min="7684" max="7684" width="7.54166666666667" style="5" customWidth="1"/>
    <col min="7685" max="7685" width="14.1833333333333" style="5" customWidth="1"/>
    <col min="7686" max="7686" width="14" style="5" customWidth="1"/>
    <col min="7687" max="7687" width="10.0916666666667" style="5" customWidth="1"/>
    <col min="7688" max="7688" width="12.6333333333333" style="5" customWidth="1"/>
    <col min="7689" max="7689" width="16" style="5" customWidth="1"/>
    <col min="7690" max="7690" width="10.9083333333333" style="5" customWidth="1"/>
    <col min="7691" max="7692" width="11.2666666666667" style="5" customWidth="1"/>
    <col min="7693" max="7696" width="9" style="5" customWidth="1"/>
    <col min="7697" max="7697" width="14.9083333333333" style="5" customWidth="1"/>
    <col min="7698" max="7925" width="9" style="5" customWidth="1"/>
    <col min="7926" max="7936" width="9" style="5"/>
    <col min="7937" max="7937" width="4.725" style="5" customWidth="1"/>
    <col min="7938" max="7938" width="20.6333333333333" style="5" customWidth="1"/>
    <col min="7939" max="7939" width="27.3666666666667" style="5" customWidth="1"/>
    <col min="7940" max="7940" width="7.54166666666667" style="5" customWidth="1"/>
    <col min="7941" max="7941" width="14.1833333333333" style="5" customWidth="1"/>
    <col min="7942" max="7942" width="14" style="5" customWidth="1"/>
    <col min="7943" max="7943" width="10.0916666666667" style="5" customWidth="1"/>
    <col min="7944" max="7944" width="12.6333333333333" style="5" customWidth="1"/>
    <col min="7945" max="7945" width="16" style="5" customWidth="1"/>
    <col min="7946" max="7946" width="10.9083333333333" style="5" customWidth="1"/>
    <col min="7947" max="7948" width="11.2666666666667" style="5" customWidth="1"/>
    <col min="7949" max="7952" width="9" style="5" customWidth="1"/>
    <col min="7953" max="7953" width="14.9083333333333" style="5" customWidth="1"/>
    <col min="7954" max="8181" width="9" style="5" customWidth="1"/>
    <col min="8182" max="8192" width="9" style="5"/>
    <col min="8193" max="8193" width="4.725" style="5" customWidth="1"/>
    <col min="8194" max="8194" width="20.6333333333333" style="5" customWidth="1"/>
    <col min="8195" max="8195" width="27.3666666666667" style="5" customWidth="1"/>
    <col min="8196" max="8196" width="7.54166666666667" style="5" customWidth="1"/>
    <col min="8197" max="8197" width="14.1833333333333" style="5" customWidth="1"/>
    <col min="8198" max="8198" width="14" style="5" customWidth="1"/>
    <col min="8199" max="8199" width="10.0916666666667" style="5" customWidth="1"/>
    <col min="8200" max="8200" width="12.6333333333333" style="5" customWidth="1"/>
    <col min="8201" max="8201" width="16" style="5" customWidth="1"/>
    <col min="8202" max="8202" width="10.9083333333333" style="5" customWidth="1"/>
    <col min="8203" max="8204" width="11.2666666666667" style="5" customWidth="1"/>
    <col min="8205" max="8208" width="9" style="5" customWidth="1"/>
    <col min="8209" max="8209" width="14.9083333333333" style="5" customWidth="1"/>
    <col min="8210" max="8437" width="9" style="5" customWidth="1"/>
    <col min="8438" max="8448" width="9" style="5"/>
    <col min="8449" max="8449" width="4.725" style="5" customWidth="1"/>
    <col min="8450" max="8450" width="20.6333333333333" style="5" customWidth="1"/>
    <col min="8451" max="8451" width="27.3666666666667" style="5" customWidth="1"/>
    <col min="8452" max="8452" width="7.54166666666667" style="5" customWidth="1"/>
    <col min="8453" max="8453" width="14.1833333333333" style="5" customWidth="1"/>
    <col min="8454" max="8454" width="14" style="5" customWidth="1"/>
    <col min="8455" max="8455" width="10.0916666666667" style="5" customWidth="1"/>
    <col min="8456" max="8456" width="12.6333333333333" style="5" customWidth="1"/>
    <col min="8457" max="8457" width="16" style="5" customWidth="1"/>
    <col min="8458" max="8458" width="10.9083333333333" style="5" customWidth="1"/>
    <col min="8459" max="8460" width="11.2666666666667" style="5" customWidth="1"/>
    <col min="8461" max="8464" width="9" style="5" customWidth="1"/>
    <col min="8465" max="8465" width="14.9083333333333" style="5" customWidth="1"/>
    <col min="8466" max="8693" width="9" style="5" customWidth="1"/>
    <col min="8694" max="8704" width="9" style="5"/>
    <col min="8705" max="8705" width="4.725" style="5" customWidth="1"/>
    <col min="8706" max="8706" width="20.6333333333333" style="5" customWidth="1"/>
    <col min="8707" max="8707" width="27.3666666666667" style="5" customWidth="1"/>
    <col min="8708" max="8708" width="7.54166666666667" style="5" customWidth="1"/>
    <col min="8709" max="8709" width="14.1833333333333" style="5" customWidth="1"/>
    <col min="8710" max="8710" width="14" style="5" customWidth="1"/>
    <col min="8711" max="8711" width="10.0916666666667" style="5" customWidth="1"/>
    <col min="8712" max="8712" width="12.6333333333333" style="5" customWidth="1"/>
    <col min="8713" max="8713" width="16" style="5" customWidth="1"/>
    <col min="8714" max="8714" width="10.9083333333333" style="5" customWidth="1"/>
    <col min="8715" max="8716" width="11.2666666666667" style="5" customWidth="1"/>
    <col min="8717" max="8720" width="9" style="5" customWidth="1"/>
    <col min="8721" max="8721" width="14.9083333333333" style="5" customWidth="1"/>
    <col min="8722" max="8949" width="9" style="5" customWidth="1"/>
    <col min="8950" max="8960" width="9" style="5"/>
    <col min="8961" max="8961" width="4.725" style="5" customWidth="1"/>
    <col min="8962" max="8962" width="20.6333333333333" style="5" customWidth="1"/>
    <col min="8963" max="8963" width="27.3666666666667" style="5" customWidth="1"/>
    <col min="8964" max="8964" width="7.54166666666667" style="5" customWidth="1"/>
    <col min="8965" max="8965" width="14.1833333333333" style="5" customWidth="1"/>
    <col min="8966" max="8966" width="14" style="5" customWidth="1"/>
    <col min="8967" max="8967" width="10.0916666666667" style="5" customWidth="1"/>
    <col min="8968" max="8968" width="12.6333333333333" style="5" customWidth="1"/>
    <col min="8969" max="8969" width="16" style="5" customWidth="1"/>
    <col min="8970" max="8970" width="10.9083333333333" style="5" customWidth="1"/>
    <col min="8971" max="8972" width="11.2666666666667" style="5" customWidth="1"/>
    <col min="8973" max="8976" width="9" style="5" customWidth="1"/>
    <col min="8977" max="8977" width="14.9083333333333" style="5" customWidth="1"/>
    <col min="8978" max="9205" width="9" style="5" customWidth="1"/>
    <col min="9206" max="9216" width="9" style="5"/>
    <col min="9217" max="9217" width="4.725" style="5" customWidth="1"/>
    <col min="9218" max="9218" width="20.6333333333333" style="5" customWidth="1"/>
    <col min="9219" max="9219" width="27.3666666666667" style="5" customWidth="1"/>
    <col min="9220" max="9220" width="7.54166666666667" style="5" customWidth="1"/>
    <col min="9221" max="9221" width="14.1833333333333" style="5" customWidth="1"/>
    <col min="9222" max="9222" width="14" style="5" customWidth="1"/>
    <col min="9223" max="9223" width="10.0916666666667" style="5" customWidth="1"/>
    <col min="9224" max="9224" width="12.6333333333333" style="5" customWidth="1"/>
    <col min="9225" max="9225" width="16" style="5" customWidth="1"/>
    <col min="9226" max="9226" width="10.9083333333333" style="5" customWidth="1"/>
    <col min="9227" max="9228" width="11.2666666666667" style="5" customWidth="1"/>
    <col min="9229" max="9232" width="9" style="5" customWidth="1"/>
    <col min="9233" max="9233" width="14.9083333333333" style="5" customWidth="1"/>
    <col min="9234" max="9461" width="9" style="5" customWidth="1"/>
    <col min="9462" max="9472" width="9" style="5"/>
    <col min="9473" max="9473" width="4.725" style="5" customWidth="1"/>
    <col min="9474" max="9474" width="20.6333333333333" style="5" customWidth="1"/>
    <col min="9475" max="9475" width="27.3666666666667" style="5" customWidth="1"/>
    <col min="9476" max="9476" width="7.54166666666667" style="5" customWidth="1"/>
    <col min="9477" max="9477" width="14.1833333333333" style="5" customWidth="1"/>
    <col min="9478" max="9478" width="14" style="5" customWidth="1"/>
    <col min="9479" max="9479" width="10.0916666666667" style="5" customWidth="1"/>
    <col min="9480" max="9480" width="12.6333333333333" style="5" customWidth="1"/>
    <col min="9481" max="9481" width="16" style="5" customWidth="1"/>
    <col min="9482" max="9482" width="10.9083333333333" style="5" customWidth="1"/>
    <col min="9483" max="9484" width="11.2666666666667" style="5" customWidth="1"/>
    <col min="9485" max="9488" width="9" style="5" customWidth="1"/>
    <col min="9489" max="9489" width="14.9083333333333" style="5" customWidth="1"/>
    <col min="9490" max="9717" width="9" style="5" customWidth="1"/>
    <col min="9718" max="9728" width="9" style="5"/>
    <col min="9729" max="9729" width="4.725" style="5" customWidth="1"/>
    <col min="9730" max="9730" width="20.6333333333333" style="5" customWidth="1"/>
    <col min="9731" max="9731" width="27.3666666666667" style="5" customWidth="1"/>
    <col min="9732" max="9732" width="7.54166666666667" style="5" customWidth="1"/>
    <col min="9733" max="9733" width="14.1833333333333" style="5" customWidth="1"/>
    <col min="9734" max="9734" width="14" style="5" customWidth="1"/>
    <col min="9735" max="9735" width="10.0916666666667" style="5" customWidth="1"/>
    <col min="9736" max="9736" width="12.6333333333333" style="5" customWidth="1"/>
    <col min="9737" max="9737" width="16" style="5" customWidth="1"/>
    <col min="9738" max="9738" width="10.9083333333333" style="5" customWidth="1"/>
    <col min="9739" max="9740" width="11.2666666666667" style="5" customWidth="1"/>
    <col min="9741" max="9744" width="9" style="5" customWidth="1"/>
    <col min="9745" max="9745" width="14.9083333333333" style="5" customWidth="1"/>
    <col min="9746" max="9973" width="9" style="5" customWidth="1"/>
    <col min="9974" max="9984" width="9" style="5"/>
    <col min="9985" max="9985" width="4.725" style="5" customWidth="1"/>
    <col min="9986" max="9986" width="20.6333333333333" style="5" customWidth="1"/>
    <col min="9987" max="9987" width="27.3666666666667" style="5" customWidth="1"/>
    <col min="9988" max="9988" width="7.54166666666667" style="5" customWidth="1"/>
    <col min="9989" max="9989" width="14.1833333333333" style="5" customWidth="1"/>
    <col min="9990" max="9990" width="14" style="5" customWidth="1"/>
    <col min="9991" max="9991" width="10.0916666666667" style="5" customWidth="1"/>
    <col min="9992" max="9992" width="12.6333333333333" style="5" customWidth="1"/>
    <col min="9993" max="9993" width="16" style="5" customWidth="1"/>
    <col min="9994" max="9994" width="10.9083333333333" style="5" customWidth="1"/>
    <col min="9995" max="9996" width="11.2666666666667" style="5" customWidth="1"/>
    <col min="9997" max="10000" width="9" style="5" customWidth="1"/>
    <col min="10001" max="10001" width="14.9083333333333" style="5" customWidth="1"/>
    <col min="10002" max="10229" width="9" style="5" customWidth="1"/>
    <col min="10230" max="10240" width="9" style="5"/>
    <col min="10241" max="10241" width="4.725" style="5" customWidth="1"/>
    <col min="10242" max="10242" width="20.6333333333333" style="5" customWidth="1"/>
    <col min="10243" max="10243" width="27.3666666666667" style="5" customWidth="1"/>
    <col min="10244" max="10244" width="7.54166666666667" style="5" customWidth="1"/>
    <col min="10245" max="10245" width="14.1833333333333" style="5" customWidth="1"/>
    <col min="10246" max="10246" width="14" style="5" customWidth="1"/>
    <col min="10247" max="10247" width="10.0916666666667" style="5" customWidth="1"/>
    <col min="10248" max="10248" width="12.6333333333333" style="5" customWidth="1"/>
    <col min="10249" max="10249" width="16" style="5" customWidth="1"/>
    <col min="10250" max="10250" width="10.9083333333333" style="5" customWidth="1"/>
    <col min="10251" max="10252" width="11.2666666666667" style="5" customWidth="1"/>
    <col min="10253" max="10256" width="9" style="5" customWidth="1"/>
    <col min="10257" max="10257" width="14.9083333333333" style="5" customWidth="1"/>
    <col min="10258" max="10485" width="9" style="5" customWidth="1"/>
    <col min="10486" max="10496" width="9" style="5"/>
    <col min="10497" max="10497" width="4.725" style="5" customWidth="1"/>
    <col min="10498" max="10498" width="20.6333333333333" style="5" customWidth="1"/>
    <col min="10499" max="10499" width="27.3666666666667" style="5" customWidth="1"/>
    <col min="10500" max="10500" width="7.54166666666667" style="5" customWidth="1"/>
    <col min="10501" max="10501" width="14.1833333333333" style="5" customWidth="1"/>
    <col min="10502" max="10502" width="14" style="5" customWidth="1"/>
    <col min="10503" max="10503" width="10.0916666666667" style="5" customWidth="1"/>
    <col min="10504" max="10504" width="12.6333333333333" style="5" customWidth="1"/>
    <col min="10505" max="10505" width="16" style="5" customWidth="1"/>
    <col min="10506" max="10506" width="10.9083333333333" style="5" customWidth="1"/>
    <col min="10507" max="10508" width="11.2666666666667" style="5" customWidth="1"/>
    <col min="10509" max="10512" width="9" style="5" customWidth="1"/>
    <col min="10513" max="10513" width="14.9083333333333" style="5" customWidth="1"/>
    <col min="10514" max="10741" width="9" style="5" customWidth="1"/>
    <col min="10742" max="10752" width="9" style="5"/>
    <col min="10753" max="10753" width="4.725" style="5" customWidth="1"/>
    <col min="10754" max="10754" width="20.6333333333333" style="5" customWidth="1"/>
    <col min="10755" max="10755" width="27.3666666666667" style="5" customWidth="1"/>
    <col min="10756" max="10756" width="7.54166666666667" style="5" customWidth="1"/>
    <col min="10757" max="10757" width="14.1833333333333" style="5" customWidth="1"/>
    <col min="10758" max="10758" width="14" style="5" customWidth="1"/>
    <col min="10759" max="10759" width="10.0916666666667" style="5" customWidth="1"/>
    <col min="10760" max="10760" width="12.6333333333333" style="5" customWidth="1"/>
    <col min="10761" max="10761" width="16" style="5" customWidth="1"/>
    <col min="10762" max="10762" width="10.9083333333333" style="5" customWidth="1"/>
    <col min="10763" max="10764" width="11.2666666666667" style="5" customWidth="1"/>
    <col min="10765" max="10768" width="9" style="5" customWidth="1"/>
    <col min="10769" max="10769" width="14.9083333333333" style="5" customWidth="1"/>
    <col min="10770" max="10997" width="9" style="5" customWidth="1"/>
    <col min="10998" max="11008" width="9" style="5"/>
    <col min="11009" max="11009" width="4.725" style="5" customWidth="1"/>
    <col min="11010" max="11010" width="20.6333333333333" style="5" customWidth="1"/>
    <col min="11011" max="11011" width="27.3666666666667" style="5" customWidth="1"/>
    <col min="11012" max="11012" width="7.54166666666667" style="5" customWidth="1"/>
    <col min="11013" max="11013" width="14.1833333333333" style="5" customWidth="1"/>
    <col min="11014" max="11014" width="14" style="5" customWidth="1"/>
    <col min="11015" max="11015" width="10.0916666666667" style="5" customWidth="1"/>
    <col min="11016" max="11016" width="12.6333333333333" style="5" customWidth="1"/>
    <col min="11017" max="11017" width="16" style="5" customWidth="1"/>
    <col min="11018" max="11018" width="10.9083333333333" style="5" customWidth="1"/>
    <col min="11019" max="11020" width="11.2666666666667" style="5" customWidth="1"/>
    <col min="11021" max="11024" width="9" style="5" customWidth="1"/>
    <col min="11025" max="11025" width="14.9083333333333" style="5" customWidth="1"/>
    <col min="11026" max="11253" width="9" style="5" customWidth="1"/>
    <col min="11254" max="11264" width="9" style="5"/>
    <col min="11265" max="11265" width="4.725" style="5" customWidth="1"/>
    <col min="11266" max="11266" width="20.6333333333333" style="5" customWidth="1"/>
    <col min="11267" max="11267" width="27.3666666666667" style="5" customWidth="1"/>
    <col min="11268" max="11268" width="7.54166666666667" style="5" customWidth="1"/>
    <col min="11269" max="11269" width="14.1833333333333" style="5" customWidth="1"/>
    <col min="11270" max="11270" width="14" style="5" customWidth="1"/>
    <col min="11271" max="11271" width="10.0916666666667" style="5" customWidth="1"/>
    <col min="11272" max="11272" width="12.6333333333333" style="5" customWidth="1"/>
    <col min="11273" max="11273" width="16" style="5" customWidth="1"/>
    <col min="11274" max="11274" width="10.9083333333333" style="5" customWidth="1"/>
    <col min="11275" max="11276" width="11.2666666666667" style="5" customWidth="1"/>
    <col min="11277" max="11280" width="9" style="5" customWidth="1"/>
    <col min="11281" max="11281" width="14.9083333333333" style="5" customWidth="1"/>
    <col min="11282" max="11509" width="9" style="5" customWidth="1"/>
    <col min="11510" max="11520" width="9" style="5"/>
    <col min="11521" max="11521" width="4.725" style="5" customWidth="1"/>
    <col min="11522" max="11522" width="20.6333333333333" style="5" customWidth="1"/>
    <col min="11523" max="11523" width="27.3666666666667" style="5" customWidth="1"/>
    <col min="11524" max="11524" width="7.54166666666667" style="5" customWidth="1"/>
    <col min="11525" max="11525" width="14.1833333333333" style="5" customWidth="1"/>
    <col min="11526" max="11526" width="14" style="5" customWidth="1"/>
    <col min="11527" max="11527" width="10.0916666666667" style="5" customWidth="1"/>
    <col min="11528" max="11528" width="12.6333333333333" style="5" customWidth="1"/>
    <col min="11529" max="11529" width="16" style="5" customWidth="1"/>
    <col min="11530" max="11530" width="10.9083333333333" style="5" customWidth="1"/>
    <col min="11531" max="11532" width="11.2666666666667" style="5" customWidth="1"/>
    <col min="11533" max="11536" width="9" style="5" customWidth="1"/>
    <col min="11537" max="11537" width="14.9083333333333" style="5" customWidth="1"/>
    <col min="11538" max="11765" width="9" style="5" customWidth="1"/>
    <col min="11766" max="11776" width="9" style="5"/>
    <col min="11777" max="11777" width="4.725" style="5" customWidth="1"/>
    <col min="11778" max="11778" width="20.6333333333333" style="5" customWidth="1"/>
    <col min="11779" max="11779" width="27.3666666666667" style="5" customWidth="1"/>
    <col min="11780" max="11780" width="7.54166666666667" style="5" customWidth="1"/>
    <col min="11781" max="11781" width="14.1833333333333" style="5" customWidth="1"/>
    <col min="11782" max="11782" width="14" style="5" customWidth="1"/>
    <col min="11783" max="11783" width="10.0916666666667" style="5" customWidth="1"/>
    <col min="11784" max="11784" width="12.6333333333333" style="5" customWidth="1"/>
    <col min="11785" max="11785" width="16" style="5" customWidth="1"/>
    <col min="11786" max="11786" width="10.9083333333333" style="5" customWidth="1"/>
    <col min="11787" max="11788" width="11.2666666666667" style="5" customWidth="1"/>
    <col min="11789" max="11792" width="9" style="5" customWidth="1"/>
    <col min="11793" max="11793" width="14.9083333333333" style="5" customWidth="1"/>
    <col min="11794" max="12021" width="9" style="5" customWidth="1"/>
    <col min="12022" max="12032" width="9" style="5"/>
    <col min="12033" max="12033" width="4.725" style="5" customWidth="1"/>
    <col min="12034" max="12034" width="20.6333333333333" style="5" customWidth="1"/>
    <col min="12035" max="12035" width="27.3666666666667" style="5" customWidth="1"/>
    <col min="12036" max="12036" width="7.54166666666667" style="5" customWidth="1"/>
    <col min="12037" max="12037" width="14.1833333333333" style="5" customWidth="1"/>
    <col min="12038" max="12038" width="14" style="5" customWidth="1"/>
    <col min="12039" max="12039" width="10.0916666666667" style="5" customWidth="1"/>
    <col min="12040" max="12040" width="12.6333333333333" style="5" customWidth="1"/>
    <col min="12041" max="12041" width="16" style="5" customWidth="1"/>
    <col min="12042" max="12042" width="10.9083333333333" style="5" customWidth="1"/>
    <col min="12043" max="12044" width="11.2666666666667" style="5" customWidth="1"/>
    <col min="12045" max="12048" width="9" style="5" customWidth="1"/>
    <col min="12049" max="12049" width="14.9083333333333" style="5" customWidth="1"/>
    <col min="12050" max="12277" width="9" style="5" customWidth="1"/>
    <col min="12278" max="12288" width="9" style="5"/>
    <col min="12289" max="12289" width="4.725" style="5" customWidth="1"/>
    <col min="12290" max="12290" width="20.6333333333333" style="5" customWidth="1"/>
    <col min="12291" max="12291" width="27.3666666666667" style="5" customWidth="1"/>
    <col min="12292" max="12292" width="7.54166666666667" style="5" customWidth="1"/>
    <col min="12293" max="12293" width="14.1833333333333" style="5" customWidth="1"/>
    <col min="12294" max="12294" width="14" style="5" customWidth="1"/>
    <col min="12295" max="12295" width="10.0916666666667" style="5" customWidth="1"/>
    <col min="12296" max="12296" width="12.6333333333333" style="5" customWidth="1"/>
    <col min="12297" max="12297" width="16" style="5" customWidth="1"/>
    <col min="12298" max="12298" width="10.9083333333333" style="5" customWidth="1"/>
    <col min="12299" max="12300" width="11.2666666666667" style="5" customWidth="1"/>
    <col min="12301" max="12304" width="9" style="5" customWidth="1"/>
    <col min="12305" max="12305" width="14.9083333333333" style="5" customWidth="1"/>
    <col min="12306" max="12533" width="9" style="5" customWidth="1"/>
    <col min="12534" max="12544" width="9" style="5"/>
    <col min="12545" max="12545" width="4.725" style="5" customWidth="1"/>
    <col min="12546" max="12546" width="20.6333333333333" style="5" customWidth="1"/>
    <col min="12547" max="12547" width="27.3666666666667" style="5" customWidth="1"/>
    <col min="12548" max="12548" width="7.54166666666667" style="5" customWidth="1"/>
    <col min="12549" max="12549" width="14.1833333333333" style="5" customWidth="1"/>
    <col min="12550" max="12550" width="14" style="5" customWidth="1"/>
    <col min="12551" max="12551" width="10.0916666666667" style="5" customWidth="1"/>
    <col min="12552" max="12552" width="12.6333333333333" style="5" customWidth="1"/>
    <col min="12553" max="12553" width="16" style="5" customWidth="1"/>
    <col min="12554" max="12554" width="10.9083333333333" style="5" customWidth="1"/>
    <col min="12555" max="12556" width="11.2666666666667" style="5" customWidth="1"/>
    <col min="12557" max="12560" width="9" style="5" customWidth="1"/>
    <col min="12561" max="12561" width="14.9083333333333" style="5" customWidth="1"/>
    <col min="12562" max="12789" width="9" style="5" customWidth="1"/>
    <col min="12790" max="12800" width="9" style="5"/>
    <col min="12801" max="12801" width="4.725" style="5" customWidth="1"/>
    <col min="12802" max="12802" width="20.6333333333333" style="5" customWidth="1"/>
    <col min="12803" max="12803" width="27.3666666666667" style="5" customWidth="1"/>
    <col min="12804" max="12804" width="7.54166666666667" style="5" customWidth="1"/>
    <col min="12805" max="12805" width="14.1833333333333" style="5" customWidth="1"/>
    <col min="12806" max="12806" width="14" style="5" customWidth="1"/>
    <col min="12807" max="12807" width="10.0916666666667" style="5" customWidth="1"/>
    <col min="12808" max="12808" width="12.6333333333333" style="5" customWidth="1"/>
    <col min="12809" max="12809" width="16" style="5" customWidth="1"/>
    <col min="12810" max="12810" width="10.9083333333333" style="5" customWidth="1"/>
    <col min="12811" max="12812" width="11.2666666666667" style="5" customWidth="1"/>
    <col min="12813" max="12816" width="9" style="5" customWidth="1"/>
    <col min="12817" max="12817" width="14.9083333333333" style="5" customWidth="1"/>
    <col min="12818" max="13045" width="9" style="5" customWidth="1"/>
    <col min="13046" max="13056" width="9" style="5"/>
    <col min="13057" max="13057" width="4.725" style="5" customWidth="1"/>
    <col min="13058" max="13058" width="20.6333333333333" style="5" customWidth="1"/>
    <col min="13059" max="13059" width="27.3666666666667" style="5" customWidth="1"/>
    <col min="13060" max="13060" width="7.54166666666667" style="5" customWidth="1"/>
    <col min="13061" max="13061" width="14.1833333333333" style="5" customWidth="1"/>
    <col min="13062" max="13062" width="14" style="5" customWidth="1"/>
    <col min="13063" max="13063" width="10.0916666666667" style="5" customWidth="1"/>
    <col min="13064" max="13064" width="12.6333333333333" style="5" customWidth="1"/>
    <col min="13065" max="13065" width="16" style="5" customWidth="1"/>
    <col min="13066" max="13066" width="10.9083333333333" style="5" customWidth="1"/>
    <col min="13067" max="13068" width="11.2666666666667" style="5" customWidth="1"/>
    <col min="13069" max="13072" width="9" style="5" customWidth="1"/>
    <col min="13073" max="13073" width="14.9083333333333" style="5" customWidth="1"/>
    <col min="13074" max="13301" width="9" style="5" customWidth="1"/>
    <col min="13302" max="13312" width="9" style="5"/>
    <col min="13313" max="13313" width="4.725" style="5" customWidth="1"/>
    <col min="13314" max="13314" width="20.6333333333333" style="5" customWidth="1"/>
    <col min="13315" max="13315" width="27.3666666666667" style="5" customWidth="1"/>
    <col min="13316" max="13316" width="7.54166666666667" style="5" customWidth="1"/>
    <col min="13317" max="13317" width="14.1833333333333" style="5" customWidth="1"/>
    <col min="13318" max="13318" width="14" style="5" customWidth="1"/>
    <col min="13319" max="13319" width="10.0916666666667" style="5" customWidth="1"/>
    <col min="13320" max="13320" width="12.6333333333333" style="5" customWidth="1"/>
    <col min="13321" max="13321" width="16" style="5" customWidth="1"/>
    <col min="13322" max="13322" width="10.9083333333333" style="5" customWidth="1"/>
    <col min="13323" max="13324" width="11.2666666666667" style="5" customWidth="1"/>
    <col min="13325" max="13328" width="9" style="5" customWidth="1"/>
    <col min="13329" max="13329" width="14.9083333333333" style="5" customWidth="1"/>
    <col min="13330" max="13557" width="9" style="5" customWidth="1"/>
    <col min="13558" max="13568" width="9" style="5"/>
    <col min="13569" max="13569" width="4.725" style="5" customWidth="1"/>
    <col min="13570" max="13570" width="20.6333333333333" style="5" customWidth="1"/>
    <col min="13571" max="13571" width="27.3666666666667" style="5" customWidth="1"/>
    <col min="13572" max="13572" width="7.54166666666667" style="5" customWidth="1"/>
    <col min="13573" max="13573" width="14.1833333333333" style="5" customWidth="1"/>
    <col min="13574" max="13574" width="14" style="5" customWidth="1"/>
    <col min="13575" max="13575" width="10.0916666666667" style="5" customWidth="1"/>
    <col min="13576" max="13576" width="12.6333333333333" style="5" customWidth="1"/>
    <col min="13577" max="13577" width="16" style="5" customWidth="1"/>
    <col min="13578" max="13578" width="10.9083333333333" style="5" customWidth="1"/>
    <col min="13579" max="13580" width="11.2666666666667" style="5" customWidth="1"/>
    <col min="13581" max="13584" width="9" style="5" customWidth="1"/>
    <col min="13585" max="13585" width="14.9083333333333" style="5" customWidth="1"/>
    <col min="13586" max="13813" width="9" style="5" customWidth="1"/>
    <col min="13814" max="13824" width="9" style="5"/>
    <col min="13825" max="13825" width="4.725" style="5" customWidth="1"/>
    <col min="13826" max="13826" width="20.6333333333333" style="5" customWidth="1"/>
    <col min="13827" max="13827" width="27.3666666666667" style="5" customWidth="1"/>
    <col min="13828" max="13828" width="7.54166666666667" style="5" customWidth="1"/>
    <col min="13829" max="13829" width="14.1833333333333" style="5" customWidth="1"/>
    <col min="13830" max="13830" width="14" style="5" customWidth="1"/>
    <col min="13831" max="13831" width="10.0916666666667" style="5" customWidth="1"/>
    <col min="13832" max="13832" width="12.6333333333333" style="5" customWidth="1"/>
    <col min="13833" max="13833" width="16" style="5" customWidth="1"/>
    <col min="13834" max="13834" width="10.9083333333333" style="5" customWidth="1"/>
    <col min="13835" max="13836" width="11.2666666666667" style="5" customWidth="1"/>
    <col min="13837" max="13840" width="9" style="5" customWidth="1"/>
    <col min="13841" max="13841" width="14.9083333333333" style="5" customWidth="1"/>
    <col min="13842" max="14069" width="9" style="5" customWidth="1"/>
    <col min="14070" max="14080" width="9" style="5"/>
    <col min="14081" max="14081" width="4.725" style="5" customWidth="1"/>
    <col min="14082" max="14082" width="20.6333333333333" style="5" customWidth="1"/>
    <col min="14083" max="14083" width="27.3666666666667" style="5" customWidth="1"/>
    <col min="14084" max="14084" width="7.54166666666667" style="5" customWidth="1"/>
    <col min="14085" max="14085" width="14.1833333333333" style="5" customWidth="1"/>
    <col min="14086" max="14086" width="14" style="5" customWidth="1"/>
    <col min="14087" max="14087" width="10.0916666666667" style="5" customWidth="1"/>
    <col min="14088" max="14088" width="12.6333333333333" style="5" customWidth="1"/>
    <col min="14089" max="14089" width="16" style="5" customWidth="1"/>
    <col min="14090" max="14090" width="10.9083333333333" style="5" customWidth="1"/>
    <col min="14091" max="14092" width="11.2666666666667" style="5" customWidth="1"/>
    <col min="14093" max="14096" width="9" style="5" customWidth="1"/>
    <col min="14097" max="14097" width="14.9083333333333" style="5" customWidth="1"/>
    <col min="14098" max="14325" width="9" style="5" customWidth="1"/>
    <col min="14326" max="14336" width="9" style="5"/>
    <col min="14337" max="14337" width="4.725" style="5" customWidth="1"/>
    <col min="14338" max="14338" width="20.6333333333333" style="5" customWidth="1"/>
    <col min="14339" max="14339" width="27.3666666666667" style="5" customWidth="1"/>
    <col min="14340" max="14340" width="7.54166666666667" style="5" customWidth="1"/>
    <col min="14341" max="14341" width="14.1833333333333" style="5" customWidth="1"/>
    <col min="14342" max="14342" width="14" style="5" customWidth="1"/>
    <col min="14343" max="14343" width="10.0916666666667" style="5" customWidth="1"/>
    <col min="14344" max="14344" width="12.6333333333333" style="5" customWidth="1"/>
    <col min="14345" max="14345" width="16" style="5" customWidth="1"/>
    <col min="14346" max="14346" width="10.9083333333333" style="5" customWidth="1"/>
    <col min="14347" max="14348" width="11.2666666666667" style="5" customWidth="1"/>
    <col min="14349" max="14352" width="9" style="5" customWidth="1"/>
    <col min="14353" max="14353" width="14.9083333333333" style="5" customWidth="1"/>
    <col min="14354" max="14581" width="9" style="5" customWidth="1"/>
    <col min="14582" max="14592" width="9" style="5"/>
    <col min="14593" max="14593" width="4.725" style="5" customWidth="1"/>
    <col min="14594" max="14594" width="20.6333333333333" style="5" customWidth="1"/>
    <col min="14595" max="14595" width="27.3666666666667" style="5" customWidth="1"/>
    <col min="14596" max="14596" width="7.54166666666667" style="5" customWidth="1"/>
    <col min="14597" max="14597" width="14.1833333333333" style="5" customWidth="1"/>
    <col min="14598" max="14598" width="14" style="5" customWidth="1"/>
    <col min="14599" max="14599" width="10.0916666666667" style="5" customWidth="1"/>
    <col min="14600" max="14600" width="12.6333333333333" style="5" customWidth="1"/>
    <col min="14601" max="14601" width="16" style="5" customWidth="1"/>
    <col min="14602" max="14602" width="10.9083333333333" style="5" customWidth="1"/>
    <col min="14603" max="14604" width="11.2666666666667" style="5" customWidth="1"/>
    <col min="14605" max="14608" width="9" style="5" customWidth="1"/>
    <col min="14609" max="14609" width="14.9083333333333" style="5" customWidth="1"/>
    <col min="14610" max="14837" width="9" style="5" customWidth="1"/>
    <col min="14838" max="14848" width="9" style="5"/>
    <col min="14849" max="14849" width="4.725" style="5" customWidth="1"/>
    <col min="14850" max="14850" width="20.6333333333333" style="5" customWidth="1"/>
    <col min="14851" max="14851" width="27.3666666666667" style="5" customWidth="1"/>
    <col min="14852" max="14852" width="7.54166666666667" style="5" customWidth="1"/>
    <col min="14853" max="14853" width="14.1833333333333" style="5" customWidth="1"/>
    <col min="14854" max="14854" width="14" style="5" customWidth="1"/>
    <col min="14855" max="14855" width="10.0916666666667" style="5" customWidth="1"/>
    <col min="14856" max="14856" width="12.6333333333333" style="5" customWidth="1"/>
    <col min="14857" max="14857" width="16" style="5" customWidth="1"/>
    <col min="14858" max="14858" width="10.9083333333333" style="5" customWidth="1"/>
    <col min="14859" max="14860" width="11.2666666666667" style="5" customWidth="1"/>
    <col min="14861" max="14864" width="9" style="5" customWidth="1"/>
    <col min="14865" max="14865" width="14.9083333333333" style="5" customWidth="1"/>
    <col min="14866" max="15093" width="9" style="5" customWidth="1"/>
    <col min="15094" max="15104" width="9" style="5"/>
    <col min="15105" max="15105" width="4.725" style="5" customWidth="1"/>
    <col min="15106" max="15106" width="20.6333333333333" style="5" customWidth="1"/>
    <col min="15107" max="15107" width="27.3666666666667" style="5" customWidth="1"/>
    <col min="15108" max="15108" width="7.54166666666667" style="5" customWidth="1"/>
    <col min="15109" max="15109" width="14.1833333333333" style="5" customWidth="1"/>
    <col min="15110" max="15110" width="14" style="5" customWidth="1"/>
    <col min="15111" max="15111" width="10.0916666666667" style="5" customWidth="1"/>
    <col min="15112" max="15112" width="12.6333333333333" style="5" customWidth="1"/>
    <col min="15113" max="15113" width="16" style="5" customWidth="1"/>
    <col min="15114" max="15114" width="10.9083333333333" style="5" customWidth="1"/>
    <col min="15115" max="15116" width="11.2666666666667" style="5" customWidth="1"/>
    <col min="15117" max="15120" width="9" style="5" customWidth="1"/>
    <col min="15121" max="15121" width="14.9083333333333" style="5" customWidth="1"/>
    <col min="15122" max="15349" width="9" style="5" customWidth="1"/>
    <col min="15350" max="15360" width="9" style="5"/>
    <col min="15361" max="15361" width="4.725" style="5" customWidth="1"/>
    <col min="15362" max="15362" width="20.6333333333333" style="5" customWidth="1"/>
    <col min="15363" max="15363" width="27.3666666666667" style="5" customWidth="1"/>
    <col min="15364" max="15364" width="7.54166666666667" style="5" customWidth="1"/>
    <col min="15365" max="15365" width="14.1833333333333" style="5" customWidth="1"/>
    <col min="15366" max="15366" width="14" style="5" customWidth="1"/>
    <col min="15367" max="15367" width="10.0916666666667" style="5" customWidth="1"/>
    <col min="15368" max="15368" width="12.6333333333333" style="5" customWidth="1"/>
    <col min="15369" max="15369" width="16" style="5" customWidth="1"/>
    <col min="15370" max="15370" width="10.9083333333333" style="5" customWidth="1"/>
    <col min="15371" max="15372" width="11.2666666666667" style="5" customWidth="1"/>
    <col min="15373" max="15376" width="9" style="5" customWidth="1"/>
    <col min="15377" max="15377" width="14.9083333333333" style="5" customWidth="1"/>
    <col min="15378" max="15605" width="9" style="5" customWidth="1"/>
    <col min="15606" max="15616" width="9" style="5"/>
    <col min="15617" max="15617" width="4.725" style="5" customWidth="1"/>
    <col min="15618" max="15618" width="20.6333333333333" style="5" customWidth="1"/>
    <col min="15619" max="15619" width="27.3666666666667" style="5" customWidth="1"/>
    <col min="15620" max="15620" width="7.54166666666667" style="5" customWidth="1"/>
    <col min="15621" max="15621" width="14.1833333333333" style="5" customWidth="1"/>
    <col min="15622" max="15622" width="14" style="5" customWidth="1"/>
    <col min="15623" max="15623" width="10.0916666666667" style="5" customWidth="1"/>
    <col min="15624" max="15624" width="12.6333333333333" style="5" customWidth="1"/>
    <col min="15625" max="15625" width="16" style="5" customWidth="1"/>
    <col min="15626" max="15626" width="10.9083333333333" style="5" customWidth="1"/>
    <col min="15627" max="15628" width="11.2666666666667" style="5" customWidth="1"/>
    <col min="15629" max="15632" width="9" style="5" customWidth="1"/>
    <col min="15633" max="15633" width="14.9083333333333" style="5" customWidth="1"/>
    <col min="15634" max="15861" width="9" style="5" customWidth="1"/>
    <col min="15862" max="15872" width="9" style="5"/>
    <col min="15873" max="15873" width="4.725" style="5" customWidth="1"/>
    <col min="15874" max="15874" width="20.6333333333333" style="5" customWidth="1"/>
    <col min="15875" max="15875" width="27.3666666666667" style="5" customWidth="1"/>
    <col min="15876" max="15876" width="7.54166666666667" style="5" customWidth="1"/>
    <col min="15877" max="15877" width="14.1833333333333" style="5" customWidth="1"/>
    <col min="15878" max="15878" width="14" style="5" customWidth="1"/>
    <col min="15879" max="15879" width="10.0916666666667" style="5" customWidth="1"/>
    <col min="15880" max="15880" width="12.6333333333333" style="5" customWidth="1"/>
    <col min="15881" max="15881" width="16" style="5" customWidth="1"/>
    <col min="15882" max="15882" width="10.9083333333333" style="5" customWidth="1"/>
    <col min="15883" max="15884" width="11.2666666666667" style="5" customWidth="1"/>
    <col min="15885" max="15888" width="9" style="5" customWidth="1"/>
    <col min="15889" max="15889" width="14.9083333333333" style="5" customWidth="1"/>
    <col min="15890" max="16117" width="9" style="5" customWidth="1"/>
    <col min="16118" max="16128" width="9" style="5"/>
    <col min="16129" max="16129" width="4.725" style="5" customWidth="1"/>
    <col min="16130" max="16130" width="20.6333333333333" style="5" customWidth="1"/>
    <col min="16131" max="16131" width="27.3666666666667" style="5" customWidth="1"/>
    <col min="16132" max="16132" width="7.54166666666667" style="5" customWidth="1"/>
    <col min="16133" max="16133" width="14.1833333333333" style="5" customWidth="1"/>
    <col min="16134" max="16134" width="14" style="5" customWidth="1"/>
    <col min="16135" max="16135" width="10.0916666666667" style="5" customWidth="1"/>
    <col min="16136" max="16136" width="12.6333333333333" style="5" customWidth="1"/>
    <col min="16137" max="16137" width="16" style="5" customWidth="1"/>
    <col min="16138" max="16138" width="10.9083333333333" style="5" customWidth="1"/>
    <col min="16139" max="16140" width="11.2666666666667" style="5" customWidth="1"/>
    <col min="16141" max="16144" width="9" style="5" customWidth="1"/>
    <col min="16145" max="16145" width="14.9083333333333" style="5" customWidth="1"/>
    <col min="16146" max="16373" width="9" style="5" customWidth="1"/>
    <col min="16374" max="16384" width="9" style="5"/>
  </cols>
  <sheetData>
    <row r="1" s="1" customFormat="1" ht="26" customHeight="1" spans="1:256">
      <c r="A1" s="6"/>
      <c r="B1" s="7"/>
      <c r="C1" s="4"/>
      <c r="F1" s="4"/>
      <c r="K1" s="3"/>
      <c r="IL1" s="5"/>
      <c r="IM1" s="5"/>
      <c r="IN1" s="5"/>
      <c r="IO1" s="5"/>
      <c r="IP1" s="5"/>
      <c r="IQ1" s="5"/>
      <c r="IR1" s="5"/>
      <c r="IS1" s="5"/>
      <c r="IT1" s="5"/>
      <c r="IU1" s="5"/>
      <c r="IV1" s="5"/>
    </row>
    <row r="2" s="1" customFormat="1" ht="22.5" spans="1:12">
      <c r="A2" s="8" t="s">
        <v>0</v>
      </c>
      <c r="B2" s="8"/>
      <c r="C2" s="8"/>
      <c r="D2" s="8"/>
      <c r="E2" s="8"/>
      <c r="F2" s="8"/>
      <c r="G2" s="8"/>
      <c r="H2" s="8"/>
      <c r="I2" s="8"/>
      <c r="J2" s="8"/>
      <c r="K2" s="8"/>
      <c r="L2" s="8"/>
    </row>
    <row r="3" s="1" customFormat="1" spans="1:11">
      <c r="A3" s="3"/>
      <c r="B3" s="9"/>
      <c r="C3" s="9"/>
      <c r="D3" s="10"/>
      <c r="E3" s="10"/>
      <c r="F3" s="11"/>
      <c r="G3" s="10"/>
      <c r="H3" s="10"/>
      <c r="I3" s="10"/>
      <c r="K3" s="3"/>
    </row>
    <row r="4" s="2" customFormat="1" ht="72" customHeight="1" spans="1:12">
      <c r="A4" s="12" t="s">
        <v>1</v>
      </c>
      <c r="B4" s="12" t="s">
        <v>2</v>
      </c>
      <c r="C4" s="12" t="s">
        <v>3</v>
      </c>
      <c r="D4" s="12" t="s">
        <v>4</v>
      </c>
      <c r="E4" s="12" t="s">
        <v>5</v>
      </c>
      <c r="F4" s="12" t="s">
        <v>6</v>
      </c>
      <c r="G4" s="12" t="s">
        <v>7</v>
      </c>
      <c r="H4" s="12" t="s">
        <v>8</v>
      </c>
      <c r="I4" s="12" t="s">
        <v>9</v>
      </c>
      <c r="J4" s="12" t="s">
        <v>10</v>
      </c>
      <c r="K4" s="12" t="s">
        <v>11</v>
      </c>
      <c r="L4" s="15" t="s">
        <v>12</v>
      </c>
    </row>
    <row r="5" s="1" customFormat="1" ht="40" customHeight="1" spans="1:12">
      <c r="A5" s="13">
        <v>1</v>
      </c>
      <c r="B5" s="14" t="s">
        <v>13</v>
      </c>
      <c r="C5" s="14" t="s">
        <v>14</v>
      </c>
      <c r="D5" s="14" t="s">
        <v>15</v>
      </c>
      <c r="E5" s="14" t="s">
        <v>16</v>
      </c>
      <c r="F5" s="14" t="s">
        <v>17</v>
      </c>
      <c r="G5" s="14" t="s">
        <v>18</v>
      </c>
      <c r="H5" s="14" t="s">
        <v>19</v>
      </c>
      <c r="I5" s="16">
        <v>43090</v>
      </c>
      <c r="J5" s="17">
        <f>26.9+K5</f>
        <v>46.9</v>
      </c>
      <c r="K5" s="17">
        <v>20</v>
      </c>
      <c r="L5" s="17">
        <f>K5/2</f>
        <v>10</v>
      </c>
    </row>
    <row r="6" s="1" customFormat="1" ht="40" customHeight="1" spans="1:12">
      <c r="A6" s="13">
        <v>2</v>
      </c>
      <c r="B6" s="14" t="s">
        <v>13</v>
      </c>
      <c r="C6" s="14" t="s">
        <v>14</v>
      </c>
      <c r="D6" s="14" t="s">
        <v>15</v>
      </c>
      <c r="E6" s="14" t="s">
        <v>16</v>
      </c>
      <c r="F6" s="14" t="s">
        <v>17</v>
      </c>
      <c r="G6" s="14" t="s">
        <v>18</v>
      </c>
      <c r="H6" s="14" t="s">
        <v>20</v>
      </c>
      <c r="I6" s="16">
        <v>43082</v>
      </c>
      <c r="J6" s="17">
        <f>26.9+K6</f>
        <v>46.9</v>
      </c>
      <c r="K6" s="17">
        <v>20</v>
      </c>
      <c r="L6" s="17">
        <f t="shared" ref="L6:L69" si="0">K6/2</f>
        <v>10</v>
      </c>
    </row>
    <row r="7" s="1" customFormat="1" ht="40" customHeight="1" spans="1:12">
      <c r="A7" s="13">
        <v>3</v>
      </c>
      <c r="B7" s="14" t="s">
        <v>13</v>
      </c>
      <c r="C7" s="14" t="s">
        <v>14</v>
      </c>
      <c r="D7" s="14" t="s">
        <v>15</v>
      </c>
      <c r="E7" s="14" t="s">
        <v>16</v>
      </c>
      <c r="F7" s="14" t="s">
        <v>17</v>
      </c>
      <c r="G7" s="14" t="s">
        <v>18</v>
      </c>
      <c r="H7" s="14" t="s">
        <v>21</v>
      </c>
      <c r="I7" s="16">
        <v>43087</v>
      </c>
      <c r="J7" s="17">
        <f>26.9+K7</f>
        <v>46.9</v>
      </c>
      <c r="K7" s="17">
        <v>20</v>
      </c>
      <c r="L7" s="17">
        <f t="shared" si="0"/>
        <v>10</v>
      </c>
    </row>
    <row r="8" s="1" customFormat="1" ht="40" customHeight="1" spans="1:12">
      <c r="A8" s="13">
        <v>4</v>
      </c>
      <c r="B8" s="14" t="s">
        <v>13</v>
      </c>
      <c r="C8" s="14" t="s">
        <v>14</v>
      </c>
      <c r="D8" s="14" t="s">
        <v>15</v>
      </c>
      <c r="E8" s="14" t="s">
        <v>16</v>
      </c>
      <c r="F8" s="14" t="s">
        <v>17</v>
      </c>
      <c r="G8" s="14" t="s">
        <v>18</v>
      </c>
      <c r="H8" s="14" t="s">
        <v>22</v>
      </c>
      <c r="I8" s="16">
        <v>43084</v>
      </c>
      <c r="J8" s="17">
        <f>26.9+K8</f>
        <v>46.9</v>
      </c>
      <c r="K8" s="17">
        <v>20</v>
      </c>
      <c r="L8" s="17">
        <f t="shared" si="0"/>
        <v>10</v>
      </c>
    </row>
    <row r="9" s="1" customFormat="1" ht="40" customHeight="1" spans="1:12">
      <c r="A9" s="13">
        <v>5</v>
      </c>
      <c r="B9" s="14" t="s">
        <v>23</v>
      </c>
      <c r="C9" s="14" t="s">
        <v>24</v>
      </c>
      <c r="D9" s="14" t="s">
        <v>25</v>
      </c>
      <c r="E9" s="14" t="s">
        <v>16</v>
      </c>
      <c r="F9" s="14" t="s">
        <v>26</v>
      </c>
      <c r="G9" s="14" t="s">
        <v>18</v>
      </c>
      <c r="H9" s="14" t="s">
        <v>27</v>
      </c>
      <c r="I9" s="16">
        <v>43098</v>
      </c>
      <c r="J9" s="17">
        <v>51.746</v>
      </c>
      <c r="K9" s="17">
        <v>19.746</v>
      </c>
      <c r="L9" s="17">
        <f t="shared" si="0"/>
        <v>9.873</v>
      </c>
    </row>
    <row r="10" s="1" customFormat="1" ht="40" customHeight="1" spans="1:12">
      <c r="A10" s="13">
        <v>6</v>
      </c>
      <c r="B10" s="14" t="s">
        <v>23</v>
      </c>
      <c r="C10" s="14" t="s">
        <v>24</v>
      </c>
      <c r="D10" s="14" t="s">
        <v>25</v>
      </c>
      <c r="E10" s="14" t="s">
        <v>16</v>
      </c>
      <c r="F10" s="14" t="s">
        <v>26</v>
      </c>
      <c r="G10" s="14" t="s">
        <v>18</v>
      </c>
      <c r="H10" s="14" t="s">
        <v>28</v>
      </c>
      <c r="I10" s="16">
        <v>43098</v>
      </c>
      <c r="J10" s="17">
        <v>51.746</v>
      </c>
      <c r="K10" s="17">
        <v>19.746</v>
      </c>
      <c r="L10" s="17">
        <f t="shared" si="0"/>
        <v>9.873</v>
      </c>
    </row>
    <row r="11" s="1" customFormat="1" ht="40" customHeight="1" spans="1:12">
      <c r="A11" s="13">
        <v>7</v>
      </c>
      <c r="B11" s="14" t="s">
        <v>23</v>
      </c>
      <c r="C11" s="14" t="s">
        <v>24</v>
      </c>
      <c r="D11" s="14" t="s">
        <v>25</v>
      </c>
      <c r="E11" s="14" t="s">
        <v>16</v>
      </c>
      <c r="F11" s="14" t="s">
        <v>26</v>
      </c>
      <c r="G11" s="14" t="s">
        <v>18</v>
      </c>
      <c r="H11" s="14" t="s">
        <v>29</v>
      </c>
      <c r="I11" s="16">
        <v>43098</v>
      </c>
      <c r="J11" s="17">
        <v>51.746</v>
      </c>
      <c r="K11" s="17">
        <v>19.746</v>
      </c>
      <c r="L11" s="17">
        <f t="shared" si="0"/>
        <v>9.873</v>
      </c>
    </row>
    <row r="12" s="1" customFormat="1" ht="40" customHeight="1" spans="1:12">
      <c r="A12" s="13">
        <v>8</v>
      </c>
      <c r="B12" s="14" t="s">
        <v>23</v>
      </c>
      <c r="C12" s="14" t="s">
        <v>24</v>
      </c>
      <c r="D12" s="14" t="s">
        <v>25</v>
      </c>
      <c r="E12" s="14" t="s">
        <v>16</v>
      </c>
      <c r="F12" s="14" t="s">
        <v>26</v>
      </c>
      <c r="G12" s="14" t="s">
        <v>18</v>
      </c>
      <c r="H12" s="14" t="s">
        <v>30</v>
      </c>
      <c r="I12" s="16">
        <v>43098</v>
      </c>
      <c r="J12" s="17">
        <v>51.746</v>
      </c>
      <c r="K12" s="17">
        <v>19.746</v>
      </c>
      <c r="L12" s="17">
        <f t="shared" si="0"/>
        <v>9.873</v>
      </c>
    </row>
    <row r="13" s="1" customFormat="1" ht="40" customHeight="1" spans="1:12">
      <c r="A13" s="13">
        <v>9</v>
      </c>
      <c r="B13" s="14" t="s">
        <v>23</v>
      </c>
      <c r="C13" s="14" t="s">
        <v>24</v>
      </c>
      <c r="D13" s="14" t="s">
        <v>25</v>
      </c>
      <c r="E13" s="14" t="s">
        <v>16</v>
      </c>
      <c r="F13" s="14" t="s">
        <v>26</v>
      </c>
      <c r="G13" s="14" t="s">
        <v>18</v>
      </c>
      <c r="H13" s="14" t="s">
        <v>31</v>
      </c>
      <c r="I13" s="16">
        <v>43098</v>
      </c>
      <c r="J13" s="17">
        <v>51.746</v>
      </c>
      <c r="K13" s="17">
        <v>19.746</v>
      </c>
      <c r="L13" s="17">
        <f t="shared" si="0"/>
        <v>9.873</v>
      </c>
    </row>
    <row r="14" s="1" customFormat="1" ht="40" customHeight="1" spans="1:12">
      <c r="A14" s="13">
        <v>10</v>
      </c>
      <c r="B14" s="14" t="s">
        <v>23</v>
      </c>
      <c r="C14" s="14" t="s">
        <v>24</v>
      </c>
      <c r="D14" s="14" t="s">
        <v>25</v>
      </c>
      <c r="E14" s="14" t="s">
        <v>16</v>
      </c>
      <c r="F14" s="14" t="s">
        <v>26</v>
      </c>
      <c r="G14" s="14" t="s">
        <v>18</v>
      </c>
      <c r="H14" s="14" t="s">
        <v>32</v>
      </c>
      <c r="I14" s="16">
        <v>43098</v>
      </c>
      <c r="J14" s="17">
        <v>51.746</v>
      </c>
      <c r="K14" s="17">
        <v>19.746</v>
      </c>
      <c r="L14" s="17">
        <f t="shared" si="0"/>
        <v>9.873</v>
      </c>
    </row>
    <row r="15" s="1" customFormat="1" ht="40" customHeight="1" spans="1:12">
      <c r="A15" s="13">
        <v>11</v>
      </c>
      <c r="B15" s="14" t="s">
        <v>23</v>
      </c>
      <c r="C15" s="14" t="s">
        <v>24</v>
      </c>
      <c r="D15" s="14" t="s">
        <v>25</v>
      </c>
      <c r="E15" s="14" t="s">
        <v>16</v>
      </c>
      <c r="F15" s="14" t="s">
        <v>26</v>
      </c>
      <c r="G15" s="14" t="s">
        <v>18</v>
      </c>
      <c r="H15" s="14" t="s">
        <v>33</v>
      </c>
      <c r="I15" s="16">
        <v>43098</v>
      </c>
      <c r="J15" s="17">
        <v>51.746</v>
      </c>
      <c r="K15" s="17">
        <v>19.746</v>
      </c>
      <c r="L15" s="17">
        <f t="shared" si="0"/>
        <v>9.873</v>
      </c>
    </row>
    <row r="16" s="1" customFormat="1" ht="40" customHeight="1" spans="1:12">
      <c r="A16" s="13">
        <v>12</v>
      </c>
      <c r="B16" s="14" t="s">
        <v>23</v>
      </c>
      <c r="C16" s="14" t="s">
        <v>24</v>
      </c>
      <c r="D16" s="14" t="s">
        <v>25</v>
      </c>
      <c r="E16" s="14" t="s">
        <v>16</v>
      </c>
      <c r="F16" s="14" t="s">
        <v>26</v>
      </c>
      <c r="G16" s="14" t="s">
        <v>18</v>
      </c>
      <c r="H16" s="14" t="s">
        <v>34</v>
      </c>
      <c r="I16" s="16">
        <v>43098</v>
      </c>
      <c r="J16" s="17">
        <v>51.746</v>
      </c>
      <c r="K16" s="17">
        <v>19.746</v>
      </c>
      <c r="L16" s="17">
        <f t="shared" si="0"/>
        <v>9.873</v>
      </c>
    </row>
    <row r="17" s="1" customFormat="1" ht="40" customHeight="1" spans="1:12">
      <c r="A17" s="13">
        <v>13</v>
      </c>
      <c r="B17" s="14" t="s">
        <v>23</v>
      </c>
      <c r="C17" s="14" t="s">
        <v>24</v>
      </c>
      <c r="D17" s="14" t="s">
        <v>25</v>
      </c>
      <c r="E17" s="14" t="s">
        <v>16</v>
      </c>
      <c r="F17" s="14" t="s">
        <v>26</v>
      </c>
      <c r="G17" s="14" t="s">
        <v>18</v>
      </c>
      <c r="H17" s="14" t="s">
        <v>35</v>
      </c>
      <c r="I17" s="16">
        <v>43098</v>
      </c>
      <c r="J17" s="17">
        <v>51.746</v>
      </c>
      <c r="K17" s="17">
        <v>19.746</v>
      </c>
      <c r="L17" s="17">
        <f t="shared" si="0"/>
        <v>9.873</v>
      </c>
    </row>
    <row r="18" s="1" customFormat="1" ht="40" customHeight="1" spans="1:12">
      <c r="A18" s="13">
        <v>14</v>
      </c>
      <c r="B18" s="14" t="s">
        <v>23</v>
      </c>
      <c r="C18" s="14" t="s">
        <v>24</v>
      </c>
      <c r="D18" s="14" t="s">
        <v>25</v>
      </c>
      <c r="E18" s="14" t="s">
        <v>16</v>
      </c>
      <c r="F18" s="14" t="s">
        <v>26</v>
      </c>
      <c r="G18" s="14" t="s">
        <v>18</v>
      </c>
      <c r="H18" s="14" t="s">
        <v>36</v>
      </c>
      <c r="I18" s="16">
        <v>43098</v>
      </c>
      <c r="J18" s="17">
        <v>51.746</v>
      </c>
      <c r="K18" s="17">
        <v>19.746</v>
      </c>
      <c r="L18" s="17">
        <f t="shared" si="0"/>
        <v>9.873</v>
      </c>
    </row>
    <row r="19" s="1" customFormat="1" ht="40" customHeight="1" spans="1:12">
      <c r="A19" s="13">
        <v>15</v>
      </c>
      <c r="B19" s="14" t="s">
        <v>23</v>
      </c>
      <c r="C19" s="14" t="s">
        <v>24</v>
      </c>
      <c r="D19" s="14" t="s">
        <v>25</v>
      </c>
      <c r="E19" s="14" t="s">
        <v>16</v>
      </c>
      <c r="F19" s="14" t="s">
        <v>26</v>
      </c>
      <c r="G19" s="14" t="s">
        <v>18</v>
      </c>
      <c r="H19" s="14" t="s">
        <v>37</v>
      </c>
      <c r="I19" s="16">
        <v>43098</v>
      </c>
      <c r="J19" s="17">
        <v>51.746</v>
      </c>
      <c r="K19" s="17">
        <v>19.746</v>
      </c>
      <c r="L19" s="17">
        <f t="shared" si="0"/>
        <v>9.873</v>
      </c>
    </row>
    <row r="20" s="1" customFormat="1" ht="40" customHeight="1" spans="1:12">
      <c r="A20" s="13">
        <v>16</v>
      </c>
      <c r="B20" s="14" t="s">
        <v>23</v>
      </c>
      <c r="C20" s="14" t="s">
        <v>24</v>
      </c>
      <c r="D20" s="14" t="s">
        <v>25</v>
      </c>
      <c r="E20" s="14" t="s">
        <v>16</v>
      </c>
      <c r="F20" s="14" t="s">
        <v>26</v>
      </c>
      <c r="G20" s="14" t="s">
        <v>18</v>
      </c>
      <c r="H20" s="14" t="s">
        <v>38</v>
      </c>
      <c r="I20" s="16">
        <v>43098</v>
      </c>
      <c r="J20" s="17">
        <v>51.746</v>
      </c>
      <c r="K20" s="17">
        <v>19.746</v>
      </c>
      <c r="L20" s="17">
        <f t="shared" si="0"/>
        <v>9.873</v>
      </c>
    </row>
    <row r="21" s="1" customFormat="1" ht="40" customHeight="1" spans="1:12">
      <c r="A21" s="13">
        <v>17</v>
      </c>
      <c r="B21" s="14" t="s">
        <v>23</v>
      </c>
      <c r="C21" s="14" t="s">
        <v>24</v>
      </c>
      <c r="D21" s="14" t="s">
        <v>25</v>
      </c>
      <c r="E21" s="14" t="s">
        <v>16</v>
      </c>
      <c r="F21" s="14" t="s">
        <v>26</v>
      </c>
      <c r="G21" s="14" t="s">
        <v>18</v>
      </c>
      <c r="H21" s="14" t="s">
        <v>39</v>
      </c>
      <c r="I21" s="16">
        <v>43098</v>
      </c>
      <c r="J21" s="17">
        <v>51.746</v>
      </c>
      <c r="K21" s="17">
        <v>19.746</v>
      </c>
      <c r="L21" s="17">
        <f t="shared" si="0"/>
        <v>9.873</v>
      </c>
    </row>
    <row r="22" s="1" customFormat="1" ht="40" customHeight="1" spans="1:12">
      <c r="A22" s="13">
        <v>18</v>
      </c>
      <c r="B22" s="14" t="s">
        <v>23</v>
      </c>
      <c r="C22" s="14" t="s">
        <v>24</v>
      </c>
      <c r="D22" s="14" t="s">
        <v>25</v>
      </c>
      <c r="E22" s="14" t="s">
        <v>16</v>
      </c>
      <c r="F22" s="14" t="s">
        <v>26</v>
      </c>
      <c r="G22" s="14" t="s">
        <v>18</v>
      </c>
      <c r="H22" s="14" t="s">
        <v>40</v>
      </c>
      <c r="I22" s="16">
        <v>43098</v>
      </c>
      <c r="J22" s="17">
        <v>51.746</v>
      </c>
      <c r="K22" s="17">
        <v>19.746</v>
      </c>
      <c r="L22" s="17">
        <f t="shared" si="0"/>
        <v>9.873</v>
      </c>
    </row>
    <row r="23" s="1" customFormat="1" ht="40" customHeight="1" spans="1:12">
      <c r="A23" s="13">
        <v>19</v>
      </c>
      <c r="B23" s="14" t="s">
        <v>23</v>
      </c>
      <c r="C23" s="14" t="s">
        <v>24</v>
      </c>
      <c r="D23" s="14" t="s">
        <v>25</v>
      </c>
      <c r="E23" s="14" t="s">
        <v>16</v>
      </c>
      <c r="F23" s="14" t="s">
        <v>26</v>
      </c>
      <c r="G23" s="14" t="s">
        <v>18</v>
      </c>
      <c r="H23" s="14" t="s">
        <v>41</v>
      </c>
      <c r="I23" s="16">
        <v>43098</v>
      </c>
      <c r="J23" s="17">
        <v>51.746</v>
      </c>
      <c r="K23" s="17">
        <v>19.746</v>
      </c>
      <c r="L23" s="17">
        <f t="shared" si="0"/>
        <v>9.873</v>
      </c>
    </row>
    <row r="24" s="1" customFormat="1" ht="40" customHeight="1" spans="1:12">
      <c r="A24" s="13">
        <v>20</v>
      </c>
      <c r="B24" s="14" t="s">
        <v>23</v>
      </c>
      <c r="C24" s="14" t="s">
        <v>24</v>
      </c>
      <c r="D24" s="14" t="s">
        <v>25</v>
      </c>
      <c r="E24" s="14" t="s">
        <v>16</v>
      </c>
      <c r="F24" s="14" t="s">
        <v>26</v>
      </c>
      <c r="G24" s="14" t="s">
        <v>18</v>
      </c>
      <c r="H24" s="14" t="s">
        <v>42</v>
      </c>
      <c r="I24" s="16">
        <v>43098</v>
      </c>
      <c r="J24" s="17">
        <v>51.746</v>
      </c>
      <c r="K24" s="17">
        <v>19.746</v>
      </c>
      <c r="L24" s="17">
        <f t="shared" si="0"/>
        <v>9.873</v>
      </c>
    </row>
    <row r="25" s="1" customFormat="1" ht="40" customHeight="1" spans="1:12">
      <c r="A25" s="13">
        <v>21</v>
      </c>
      <c r="B25" s="14" t="s">
        <v>23</v>
      </c>
      <c r="C25" s="14" t="s">
        <v>24</v>
      </c>
      <c r="D25" s="14" t="s">
        <v>25</v>
      </c>
      <c r="E25" s="14" t="s">
        <v>16</v>
      </c>
      <c r="F25" s="14" t="s">
        <v>26</v>
      </c>
      <c r="G25" s="14" t="s">
        <v>18</v>
      </c>
      <c r="H25" s="14" t="s">
        <v>43</v>
      </c>
      <c r="I25" s="16">
        <v>43098</v>
      </c>
      <c r="J25" s="17">
        <v>51.746</v>
      </c>
      <c r="K25" s="17">
        <v>19.746</v>
      </c>
      <c r="L25" s="17">
        <f t="shared" si="0"/>
        <v>9.873</v>
      </c>
    </row>
    <row r="26" s="1" customFormat="1" ht="40" customHeight="1" spans="1:12">
      <c r="A26" s="13">
        <v>22</v>
      </c>
      <c r="B26" s="14" t="s">
        <v>23</v>
      </c>
      <c r="C26" s="14" t="s">
        <v>24</v>
      </c>
      <c r="D26" s="14" t="s">
        <v>25</v>
      </c>
      <c r="E26" s="14" t="s">
        <v>16</v>
      </c>
      <c r="F26" s="14" t="s">
        <v>26</v>
      </c>
      <c r="G26" s="14" t="s">
        <v>18</v>
      </c>
      <c r="H26" s="14" t="s">
        <v>44</v>
      </c>
      <c r="I26" s="16">
        <v>43098</v>
      </c>
      <c r="J26" s="17">
        <v>51.746</v>
      </c>
      <c r="K26" s="17">
        <v>19.746</v>
      </c>
      <c r="L26" s="17">
        <f t="shared" si="0"/>
        <v>9.873</v>
      </c>
    </row>
    <row r="27" s="1" customFormat="1" ht="40" customHeight="1" spans="1:12">
      <c r="A27" s="13">
        <v>23</v>
      </c>
      <c r="B27" s="14" t="s">
        <v>23</v>
      </c>
      <c r="C27" s="14" t="s">
        <v>24</v>
      </c>
      <c r="D27" s="14" t="s">
        <v>25</v>
      </c>
      <c r="E27" s="14" t="s">
        <v>16</v>
      </c>
      <c r="F27" s="14" t="s">
        <v>26</v>
      </c>
      <c r="G27" s="14" t="s">
        <v>18</v>
      </c>
      <c r="H27" s="14" t="s">
        <v>45</v>
      </c>
      <c r="I27" s="16">
        <v>43098</v>
      </c>
      <c r="J27" s="17">
        <v>51.746</v>
      </c>
      <c r="K27" s="17">
        <v>19.746</v>
      </c>
      <c r="L27" s="17">
        <f t="shared" si="0"/>
        <v>9.873</v>
      </c>
    </row>
    <row r="28" s="1" customFormat="1" ht="40" customHeight="1" spans="1:12">
      <c r="A28" s="13">
        <v>24</v>
      </c>
      <c r="B28" s="14" t="s">
        <v>23</v>
      </c>
      <c r="C28" s="14" t="s">
        <v>24</v>
      </c>
      <c r="D28" s="14" t="s">
        <v>25</v>
      </c>
      <c r="E28" s="14" t="s">
        <v>16</v>
      </c>
      <c r="F28" s="14" t="s">
        <v>26</v>
      </c>
      <c r="G28" s="14" t="s">
        <v>18</v>
      </c>
      <c r="H28" s="14" t="s">
        <v>46</v>
      </c>
      <c r="I28" s="16">
        <v>43098</v>
      </c>
      <c r="J28" s="17">
        <v>51.746</v>
      </c>
      <c r="K28" s="17">
        <v>19.746</v>
      </c>
      <c r="L28" s="17">
        <f t="shared" si="0"/>
        <v>9.873</v>
      </c>
    </row>
    <row r="29" s="1" customFormat="1" ht="40" customHeight="1" spans="1:12">
      <c r="A29" s="13">
        <v>25</v>
      </c>
      <c r="B29" s="14" t="s">
        <v>23</v>
      </c>
      <c r="C29" s="14" t="s">
        <v>24</v>
      </c>
      <c r="D29" s="14" t="s">
        <v>25</v>
      </c>
      <c r="E29" s="14" t="s">
        <v>16</v>
      </c>
      <c r="F29" s="14" t="s">
        <v>26</v>
      </c>
      <c r="G29" s="14" t="s">
        <v>18</v>
      </c>
      <c r="H29" s="14" t="s">
        <v>47</v>
      </c>
      <c r="I29" s="16">
        <v>43098</v>
      </c>
      <c r="J29" s="17">
        <v>51.746</v>
      </c>
      <c r="K29" s="17">
        <v>19.746</v>
      </c>
      <c r="L29" s="17">
        <f t="shared" si="0"/>
        <v>9.873</v>
      </c>
    </row>
    <row r="30" s="1" customFormat="1" ht="40" customHeight="1" spans="1:12">
      <c r="A30" s="13">
        <v>26</v>
      </c>
      <c r="B30" s="14" t="s">
        <v>23</v>
      </c>
      <c r="C30" s="14" t="s">
        <v>24</v>
      </c>
      <c r="D30" s="14" t="s">
        <v>25</v>
      </c>
      <c r="E30" s="14" t="s">
        <v>16</v>
      </c>
      <c r="F30" s="14" t="s">
        <v>26</v>
      </c>
      <c r="G30" s="14" t="s">
        <v>18</v>
      </c>
      <c r="H30" s="14" t="s">
        <v>48</v>
      </c>
      <c r="I30" s="16">
        <v>43098</v>
      </c>
      <c r="J30" s="17">
        <v>51.746</v>
      </c>
      <c r="K30" s="17">
        <v>19.746</v>
      </c>
      <c r="L30" s="17">
        <f t="shared" si="0"/>
        <v>9.873</v>
      </c>
    </row>
    <row r="31" s="1" customFormat="1" ht="40" customHeight="1" spans="1:12">
      <c r="A31" s="13">
        <v>27</v>
      </c>
      <c r="B31" s="14" t="s">
        <v>23</v>
      </c>
      <c r="C31" s="14" t="s">
        <v>24</v>
      </c>
      <c r="D31" s="14" t="s">
        <v>25</v>
      </c>
      <c r="E31" s="14" t="s">
        <v>16</v>
      </c>
      <c r="F31" s="14" t="s">
        <v>26</v>
      </c>
      <c r="G31" s="14" t="s">
        <v>18</v>
      </c>
      <c r="H31" s="14" t="s">
        <v>49</v>
      </c>
      <c r="I31" s="16">
        <v>43098</v>
      </c>
      <c r="J31" s="17">
        <v>51.746</v>
      </c>
      <c r="K31" s="17">
        <v>19.746</v>
      </c>
      <c r="L31" s="17">
        <f t="shared" si="0"/>
        <v>9.873</v>
      </c>
    </row>
    <row r="32" s="1" customFormat="1" ht="40" customHeight="1" spans="1:12">
      <c r="A32" s="13">
        <v>28</v>
      </c>
      <c r="B32" s="14" t="s">
        <v>23</v>
      </c>
      <c r="C32" s="14" t="s">
        <v>24</v>
      </c>
      <c r="D32" s="14" t="s">
        <v>25</v>
      </c>
      <c r="E32" s="14" t="s">
        <v>16</v>
      </c>
      <c r="F32" s="14" t="s">
        <v>26</v>
      </c>
      <c r="G32" s="14" t="s">
        <v>18</v>
      </c>
      <c r="H32" s="14" t="s">
        <v>50</v>
      </c>
      <c r="I32" s="16">
        <v>43098</v>
      </c>
      <c r="J32" s="17">
        <v>51.746</v>
      </c>
      <c r="K32" s="17">
        <v>19.746</v>
      </c>
      <c r="L32" s="17">
        <f t="shared" si="0"/>
        <v>9.873</v>
      </c>
    </row>
    <row r="33" s="1" customFormat="1" ht="40" customHeight="1" spans="1:12">
      <c r="A33" s="13">
        <v>29</v>
      </c>
      <c r="B33" s="14" t="s">
        <v>23</v>
      </c>
      <c r="C33" s="14" t="s">
        <v>24</v>
      </c>
      <c r="D33" s="14" t="s">
        <v>25</v>
      </c>
      <c r="E33" s="14" t="s">
        <v>16</v>
      </c>
      <c r="F33" s="14" t="s">
        <v>26</v>
      </c>
      <c r="G33" s="14" t="s">
        <v>18</v>
      </c>
      <c r="H33" s="14" t="s">
        <v>51</v>
      </c>
      <c r="I33" s="16">
        <v>43098</v>
      </c>
      <c r="J33" s="17">
        <v>51.746</v>
      </c>
      <c r="K33" s="17">
        <v>19.746</v>
      </c>
      <c r="L33" s="17">
        <f t="shared" si="0"/>
        <v>9.873</v>
      </c>
    </row>
    <row r="34" s="1" customFormat="1" ht="40" customHeight="1" spans="1:12">
      <c r="A34" s="13">
        <v>30</v>
      </c>
      <c r="B34" s="14" t="s">
        <v>23</v>
      </c>
      <c r="C34" s="14" t="s">
        <v>24</v>
      </c>
      <c r="D34" s="14" t="s">
        <v>25</v>
      </c>
      <c r="E34" s="14" t="s">
        <v>16</v>
      </c>
      <c r="F34" s="14" t="s">
        <v>26</v>
      </c>
      <c r="G34" s="14" t="s">
        <v>18</v>
      </c>
      <c r="H34" s="14" t="s">
        <v>52</v>
      </c>
      <c r="I34" s="16">
        <v>43098</v>
      </c>
      <c r="J34" s="17">
        <v>51.746</v>
      </c>
      <c r="K34" s="17">
        <v>19.746</v>
      </c>
      <c r="L34" s="17">
        <f t="shared" si="0"/>
        <v>9.873</v>
      </c>
    </row>
    <row r="35" s="1" customFormat="1" ht="40" customHeight="1" spans="1:12">
      <c r="A35" s="13">
        <v>31</v>
      </c>
      <c r="B35" s="14" t="s">
        <v>23</v>
      </c>
      <c r="C35" s="14" t="s">
        <v>24</v>
      </c>
      <c r="D35" s="14" t="s">
        <v>25</v>
      </c>
      <c r="E35" s="14" t="s">
        <v>16</v>
      </c>
      <c r="F35" s="14" t="s">
        <v>26</v>
      </c>
      <c r="G35" s="14" t="s">
        <v>18</v>
      </c>
      <c r="H35" s="14" t="s">
        <v>53</v>
      </c>
      <c r="I35" s="16">
        <v>43098</v>
      </c>
      <c r="J35" s="17">
        <v>51.746</v>
      </c>
      <c r="K35" s="17">
        <v>19.746</v>
      </c>
      <c r="L35" s="17">
        <f t="shared" si="0"/>
        <v>9.873</v>
      </c>
    </row>
    <row r="36" s="1" customFormat="1" ht="40" customHeight="1" spans="1:12">
      <c r="A36" s="13">
        <v>32</v>
      </c>
      <c r="B36" s="14" t="s">
        <v>23</v>
      </c>
      <c r="C36" s="14" t="s">
        <v>24</v>
      </c>
      <c r="D36" s="14" t="s">
        <v>25</v>
      </c>
      <c r="E36" s="14" t="s">
        <v>16</v>
      </c>
      <c r="F36" s="14" t="s">
        <v>26</v>
      </c>
      <c r="G36" s="14" t="s">
        <v>18</v>
      </c>
      <c r="H36" s="14" t="s">
        <v>54</v>
      </c>
      <c r="I36" s="16">
        <v>43098</v>
      </c>
      <c r="J36" s="17">
        <v>51.746</v>
      </c>
      <c r="K36" s="17">
        <v>19.746</v>
      </c>
      <c r="L36" s="17">
        <f t="shared" si="0"/>
        <v>9.873</v>
      </c>
    </row>
    <row r="37" s="1" customFormat="1" ht="40" customHeight="1" spans="1:12">
      <c r="A37" s="13">
        <v>33</v>
      </c>
      <c r="B37" s="14" t="s">
        <v>23</v>
      </c>
      <c r="C37" s="14" t="s">
        <v>24</v>
      </c>
      <c r="D37" s="14" t="s">
        <v>25</v>
      </c>
      <c r="E37" s="14" t="s">
        <v>16</v>
      </c>
      <c r="F37" s="14" t="s">
        <v>26</v>
      </c>
      <c r="G37" s="14" t="s">
        <v>18</v>
      </c>
      <c r="H37" s="14" t="s">
        <v>55</v>
      </c>
      <c r="I37" s="16">
        <v>43098</v>
      </c>
      <c r="J37" s="17">
        <v>51.746</v>
      </c>
      <c r="K37" s="17">
        <v>19.746</v>
      </c>
      <c r="L37" s="17">
        <f t="shared" si="0"/>
        <v>9.873</v>
      </c>
    </row>
    <row r="38" s="1" customFormat="1" ht="40" customHeight="1" spans="1:12">
      <c r="A38" s="13">
        <v>34</v>
      </c>
      <c r="B38" s="14" t="s">
        <v>23</v>
      </c>
      <c r="C38" s="14" t="s">
        <v>24</v>
      </c>
      <c r="D38" s="14" t="s">
        <v>25</v>
      </c>
      <c r="E38" s="14" t="s">
        <v>16</v>
      </c>
      <c r="F38" s="14" t="s">
        <v>26</v>
      </c>
      <c r="G38" s="14" t="s">
        <v>18</v>
      </c>
      <c r="H38" s="14" t="s">
        <v>56</v>
      </c>
      <c r="I38" s="16">
        <v>43098</v>
      </c>
      <c r="J38" s="17">
        <v>51.746</v>
      </c>
      <c r="K38" s="17">
        <v>19.746</v>
      </c>
      <c r="L38" s="17">
        <f t="shared" si="0"/>
        <v>9.873</v>
      </c>
    </row>
    <row r="39" s="1" customFormat="1" ht="40" customHeight="1" spans="1:12">
      <c r="A39" s="13">
        <v>35</v>
      </c>
      <c r="B39" s="14" t="s">
        <v>23</v>
      </c>
      <c r="C39" s="14" t="s">
        <v>24</v>
      </c>
      <c r="D39" s="14" t="s">
        <v>25</v>
      </c>
      <c r="E39" s="14" t="s">
        <v>16</v>
      </c>
      <c r="F39" s="14" t="s">
        <v>26</v>
      </c>
      <c r="G39" s="14" t="s">
        <v>18</v>
      </c>
      <c r="H39" s="14" t="s">
        <v>57</v>
      </c>
      <c r="I39" s="16">
        <v>43098</v>
      </c>
      <c r="J39" s="17">
        <v>51.746</v>
      </c>
      <c r="K39" s="17">
        <v>19.746</v>
      </c>
      <c r="L39" s="17">
        <f t="shared" si="0"/>
        <v>9.873</v>
      </c>
    </row>
    <row r="40" s="1" customFormat="1" ht="40" customHeight="1" spans="1:12">
      <c r="A40" s="13">
        <v>36</v>
      </c>
      <c r="B40" s="14" t="s">
        <v>23</v>
      </c>
      <c r="C40" s="14" t="s">
        <v>24</v>
      </c>
      <c r="D40" s="14" t="s">
        <v>25</v>
      </c>
      <c r="E40" s="14" t="s">
        <v>16</v>
      </c>
      <c r="F40" s="14" t="s">
        <v>26</v>
      </c>
      <c r="G40" s="14" t="s">
        <v>18</v>
      </c>
      <c r="H40" s="14" t="s">
        <v>58</v>
      </c>
      <c r="I40" s="16">
        <v>43098</v>
      </c>
      <c r="J40" s="17">
        <v>51.746</v>
      </c>
      <c r="K40" s="17">
        <v>19.746</v>
      </c>
      <c r="L40" s="17">
        <f t="shared" si="0"/>
        <v>9.873</v>
      </c>
    </row>
    <row r="41" s="1" customFormat="1" ht="40" customHeight="1" spans="1:12">
      <c r="A41" s="13">
        <v>37</v>
      </c>
      <c r="B41" s="14" t="s">
        <v>23</v>
      </c>
      <c r="C41" s="14" t="s">
        <v>24</v>
      </c>
      <c r="D41" s="14" t="s">
        <v>25</v>
      </c>
      <c r="E41" s="14" t="s">
        <v>16</v>
      </c>
      <c r="F41" s="14" t="s">
        <v>26</v>
      </c>
      <c r="G41" s="14" t="s">
        <v>18</v>
      </c>
      <c r="H41" s="14" t="s">
        <v>59</v>
      </c>
      <c r="I41" s="16">
        <v>43098</v>
      </c>
      <c r="J41" s="17">
        <v>51.746</v>
      </c>
      <c r="K41" s="17">
        <v>19.746</v>
      </c>
      <c r="L41" s="17">
        <f t="shared" si="0"/>
        <v>9.873</v>
      </c>
    </row>
    <row r="42" s="1" customFormat="1" ht="40" customHeight="1" spans="1:12">
      <c r="A42" s="13">
        <v>38</v>
      </c>
      <c r="B42" s="14" t="s">
        <v>23</v>
      </c>
      <c r="C42" s="14" t="s">
        <v>24</v>
      </c>
      <c r="D42" s="14" t="s">
        <v>25</v>
      </c>
      <c r="E42" s="14" t="s">
        <v>16</v>
      </c>
      <c r="F42" s="14" t="s">
        <v>26</v>
      </c>
      <c r="G42" s="14" t="s">
        <v>18</v>
      </c>
      <c r="H42" s="14" t="s">
        <v>60</v>
      </c>
      <c r="I42" s="16">
        <v>43098</v>
      </c>
      <c r="J42" s="17">
        <v>51.746</v>
      </c>
      <c r="K42" s="17">
        <v>19.746</v>
      </c>
      <c r="L42" s="17">
        <f t="shared" si="0"/>
        <v>9.873</v>
      </c>
    </row>
    <row r="43" s="1" customFormat="1" ht="40" customHeight="1" spans="1:12">
      <c r="A43" s="13">
        <v>39</v>
      </c>
      <c r="B43" s="14" t="s">
        <v>23</v>
      </c>
      <c r="C43" s="14" t="s">
        <v>24</v>
      </c>
      <c r="D43" s="14" t="s">
        <v>25</v>
      </c>
      <c r="E43" s="14" t="s">
        <v>16</v>
      </c>
      <c r="F43" s="14" t="s">
        <v>26</v>
      </c>
      <c r="G43" s="14" t="s">
        <v>18</v>
      </c>
      <c r="H43" s="14" t="s">
        <v>61</v>
      </c>
      <c r="I43" s="16">
        <v>43098</v>
      </c>
      <c r="J43" s="17">
        <v>51.746</v>
      </c>
      <c r="K43" s="17">
        <v>19.746</v>
      </c>
      <c r="L43" s="17">
        <f t="shared" si="0"/>
        <v>9.873</v>
      </c>
    </row>
    <row r="44" s="1" customFormat="1" ht="40" customHeight="1" spans="1:12">
      <c r="A44" s="13">
        <v>40</v>
      </c>
      <c r="B44" s="14" t="s">
        <v>23</v>
      </c>
      <c r="C44" s="14" t="s">
        <v>24</v>
      </c>
      <c r="D44" s="14" t="s">
        <v>25</v>
      </c>
      <c r="E44" s="14" t="s">
        <v>16</v>
      </c>
      <c r="F44" s="14" t="s">
        <v>26</v>
      </c>
      <c r="G44" s="14" t="s">
        <v>18</v>
      </c>
      <c r="H44" s="14" t="s">
        <v>62</v>
      </c>
      <c r="I44" s="16">
        <v>43098</v>
      </c>
      <c r="J44" s="17">
        <v>51.746</v>
      </c>
      <c r="K44" s="17">
        <v>19.746</v>
      </c>
      <c r="L44" s="17">
        <f t="shared" si="0"/>
        <v>9.873</v>
      </c>
    </row>
    <row r="45" s="1" customFormat="1" ht="40" customHeight="1" spans="1:12">
      <c r="A45" s="13">
        <v>41</v>
      </c>
      <c r="B45" s="14" t="s">
        <v>23</v>
      </c>
      <c r="C45" s="14" t="s">
        <v>24</v>
      </c>
      <c r="D45" s="14" t="s">
        <v>25</v>
      </c>
      <c r="E45" s="14" t="s">
        <v>16</v>
      </c>
      <c r="F45" s="14" t="s">
        <v>26</v>
      </c>
      <c r="G45" s="14" t="s">
        <v>18</v>
      </c>
      <c r="H45" s="14" t="s">
        <v>63</v>
      </c>
      <c r="I45" s="16">
        <v>43098</v>
      </c>
      <c r="J45" s="17">
        <v>51.746</v>
      </c>
      <c r="K45" s="17">
        <v>19.746</v>
      </c>
      <c r="L45" s="17">
        <f t="shared" si="0"/>
        <v>9.873</v>
      </c>
    </row>
    <row r="46" s="1" customFormat="1" ht="40" customHeight="1" spans="1:12">
      <c r="A46" s="13">
        <v>42</v>
      </c>
      <c r="B46" s="14" t="s">
        <v>23</v>
      </c>
      <c r="C46" s="14" t="s">
        <v>24</v>
      </c>
      <c r="D46" s="14" t="s">
        <v>25</v>
      </c>
      <c r="E46" s="14" t="s">
        <v>16</v>
      </c>
      <c r="F46" s="14" t="s">
        <v>26</v>
      </c>
      <c r="G46" s="14" t="s">
        <v>18</v>
      </c>
      <c r="H46" s="14" t="s">
        <v>64</v>
      </c>
      <c r="I46" s="16">
        <v>43098</v>
      </c>
      <c r="J46" s="17">
        <v>51.746</v>
      </c>
      <c r="K46" s="17">
        <v>19.746</v>
      </c>
      <c r="L46" s="17">
        <f t="shared" si="0"/>
        <v>9.873</v>
      </c>
    </row>
    <row r="47" s="1" customFormat="1" ht="40" customHeight="1" spans="1:12">
      <c r="A47" s="13">
        <v>43</v>
      </c>
      <c r="B47" s="14" t="s">
        <v>23</v>
      </c>
      <c r="C47" s="14" t="s">
        <v>24</v>
      </c>
      <c r="D47" s="14" t="s">
        <v>25</v>
      </c>
      <c r="E47" s="14" t="s">
        <v>16</v>
      </c>
      <c r="F47" s="14" t="s">
        <v>26</v>
      </c>
      <c r="G47" s="14" t="s">
        <v>18</v>
      </c>
      <c r="H47" s="14" t="s">
        <v>65</v>
      </c>
      <c r="I47" s="16">
        <v>43098</v>
      </c>
      <c r="J47" s="17">
        <v>51.746</v>
      </c>
      <c r="K47" s="17">
        <v>19.746</v>
      </c>
      <c r="L47" s="17">
        <f t="shared" si="0"/>
        <v>9.873</v>
      </c>
    </row>
    <row r="48" s="1" customFormat="1" ht="40" customHeight="1" spans="1:12">
      <c r="A48" s="13">
        <v>44</v>
      </c>
      <c r="B48" s="14" t="s">
        <v>23</v>
      </c>
      <c r="C48" s="14" t="s">
        <v>24</v>
      </c>
      <c r="D48" s="14" t="s">
        <v>25</v>
      </c>
      <c r="E48" s="14" t="s">
        <v>16</v>
      </c>
      <c r="F48" s="14" t="s">
        <v>26</v>
      </c>
      <c r="G48" s="14" t="s">
        <v>18</v>
      </c>
      <c r="H48" s="14" t="s">
        <v>66</v>
      </c>
      <c r="I48" s="16">
        <v>43098</v>
      </c>
      <c r="J48" s="17">
        <v>51.746</v>
      </c>
      <c r="K48" s="17">
        <v>19.746</v>
      </c>
      <c r="L48" s="17">
        <f t="shared" si="0"/>
        <v>9.873</v>
      </c>
    </row>
    <row r="49" s="1" customFormat="1" ht="40" customHeight="1" spans="1:12">
      <c r="A49" s="13">
        <v>45</v>
      </c>
      <c r="B49" s="14" t="s">
        <v>23</v>
      </c>
      <c r="C49" s="14" t="s">
        <v>24</v>
      </c>
      <c r="D49" s="14" t="s">
        <v>25</v>
      </c>
      <c r="E49" s="14" t="s">
        <v>16</v>
      </c>
      <c r="F49" s="14" t="s">
        <v>26</v>
      </c>
      <c r="G49" s="14" t="s">
        <v>18</v>
      </c>
      <c r="H49" s="14" t="s">
        <v>67</v>
      </c>
      <c r="I49" s="16">
        <v>43098</v>
      </c>
      <c r="J49" s="17">
        <v>51.746</v>
      </c>
      <c r="K49" s="17">
        <v>19.746</v>
      </c>
      <c r="L49" s="17">
        <f t="shared" si="0"/>
        <v>9.873</v>
      </c>
    </row>
    <row r="50" s="1" customFormat="1" ht="40" customHeight="1" spans="1:12">
      <c r="A50" s="13">
        <v>46</v>
      </c>
      <c r="B50" s="14" t="s">
        <v>23</v>
      </c>
      <c r="C50" s="14" t="s">
        <v>24</v>
      </c>
      <c r="D50" s="14" t="s">
        <v>25</v>
      </c>
      <c r="E50" s="14" t="s">
        <v>16</v>
      </c>
      <c r="F50" s="14" t="s">
        <v>26</v>
      </c>
      <c r="G50" s="14" t="s">
        <v>18</v>
      </c>
      <c r="H50" s="14" t="s">
        <v>68</v>
      </c>
      <c r="I50" s="16">
        <v>43098</v>
      </c>
      <c r="J50" s="17">
        <v>51.746</v>
      </c>
      <c r="K50" s="17">
        <v>19.746</v>
      </c>
      <c r="L50" s="17">
        <f t="shared" si="0"/>
        <v>9.873</v>
      </c>
    </row>
    <row r="51" s="1" customFormat="1" ht="40" customHeight="1" spans="1:12">
      <c r="A51" s="13">
        <v>47</v>
      </c>
      <c r="B51" s="14" t="s">
        <v>23</v>
      </c>
      <c r="C51" s="14" t="s">
        <v>24</v>
      </c>
      <c r="D51" s="14" t="s">
        <v>25</v>
      </c>
      <c r="E51" s="14" t="s">
        <v>16</v>
      </c>
      <c r="F51" s="14" t="s">
        <v>26</v>
      </c>
      <c r="G51" s="14" t="s">
        <v>18</v>
      </c>
      <c r="H51" s="14" t="s">
        <v>69</v>
      </c>
      <c r="I51" s="16">
        <v>43098</v>
      </c>
      <c r="J51" s="17">
        <v>51.746</v>
      </c>
      <c r="K51" s="17">
        <v>19.746</v>
      </c>
      <c r="L51" s="17">
        <f t="shared" si="0"/>
        <v>9.873</v>
      </c>
    </row>
    <row r="52" s="1" customFormat="1" ht="40" customHeight="1" spans="1:12">
      <c r="A52" s="13">
        <v>48</v>
      </c>
      <c r="B52" s="14" t="s">
        <v>23</v>
      </c>
      <c r="C52" s="14" t="s">
        <v>24</v>
      </c>
      <c r="D52" s="14" t="s">
        <v>25</v>
      </c>
      <c r="E52" s="14" t="s">
        <v>16</v>
      </c>
      <c r="F52" s="14" t="s">
        <v>26</v>
      </c>
      <c r="G52" s="14" t="s">
        <v>18</v>
      </c>
      <c r="H52" s="14" t="s">
        <v>70</v>
      </c>
      <c r="I52" s="16">
        <v>43098</v>
      </c>
      <c r="J52" s="17">
        <v>51.746</v>
      </c>
      <c r="K52" s="17">
        <v>19.746</v>
      </c>
      <c r="L52" s="17">
        <f t="shared" si="0"/>
        <v>9.873</v>
      </c>
    </row>
    <row r="53" s="1" customFormat="1" ht="40" customHeight="1" spans="1:12">
      <c r="A53" s="13">
        <v>49</v>
      </c>
      <c r="B53" s="14" t="s">
        <v>23</v>
      </c>
      <c r="C53" s="14" t="s">
        <v>24</v>
      </c>
      <c r="D53" s="14" t="s">
        <v>25</v>
      </c>
      <c r="E53" s="14" t="s">
        <v>16</v>
      </c>
      <c r="F53" s="14" t="s">
        <v>26</v>
      </c>
      <c r="G53" s="14" t="s">
        <v>18</v>
      </c>
      <c r="H53" s="14" t="s">
        <v>71</v>
      </c>
      <c r="I53" s="16">
        <v>43098</v>
      </c>
      <c r="J53" s="17">
        <v>51.746</v>
      </c>
      <c r="K53" s="17">
        <v>19.746</v>
      </c>
      <c r="L53" s="17">
        <f t="shared" si="0"/>
        <v>9.873</v>
      </c>
    </row>
    <row r="54" s="1" customFormat="1" ht="40" customHeight="1" spans="1:12">
      <c r="A54" s="13">
        <v>50</v>
      </c>
      <c r="B54" s="14" t="s">
        <v>23</v>
      </c>
      <c r="C54" s="14" t="s">
        <v>24</v>
      </c>
      <c r="D54" s="14" t="s">
        <v>25</v>
      </c>
      <c r="E54" s="14" t="s">
        <v>16</v>
      </c>
      <c r="F54" s="14" t="s">
        <v>26</v>
      </c>
      <c r="G54" s="14" t="s">
        <v>18</v>
      </c>
      <c r="H54" s="14" t="s">
        <v>72</v>
      </c>
      <c r="I54" s="16">
        <v>43098</v>
      </c>
      <c r="J54" s="17">
        <v>51.746</v>
      </c>
      <c r="K54" s="17">
        <v>19.746</v>
      </c>
      <c r="L54" s="17">
        <f t="shared" si="0"/>
        <v>9.873</v>
      </c>
    </row>
    <row r="55" s="1" customFormat="1" ht="40" customHeight="1" spans="1:12">
      <c r="A55" s="13">
        <v>51</v>
      </c>
      <c r="B55" s="14" t="s">
        <v>73</v>
      </c>
      <c r="C55" s="14" t="s">
        <v>74</v>
      </c>
      <c r="D55" s="14" t="s">
        <v>75</v>
      </c>
      <c r="E55" s="14" t="s">
        <v>16</v>
      </c>
      <c r="F55" s="14" t="s">
        <v>76</v>
      </c>
      <c r="G55" s="14" t="s">
        <v>18</v>
      </c>
      <c r="H55" s="14" t="s">
        <v>76</v>
      </c>
      <c r="I55" s="16">
        <v>43098</v>
      </c>
      <c r="J55" s="17">
        <v>51.5788</v>
      </c>
      <c r="K55" s="17">
        <v>18.5788</v>
      </c>
      <c r="L55" s="17">
        <f t="shared" si="0"/>
        <v>9.2894</v>
      </c>
    </row>
    <row r="56" s="1" customFormat="1" ht="40" customHeight="1" spans="1:12">
      <c r="A56" s="13">
        <v>52</v>
      </c>
      <c r="B56" s="14" t="s">
        <v>73</v>
      </c>
      <c r="C56" s="14" t="s">
        <v>74</v>
      </c>
      <c r="D56" s="14" t="s">
        <v>75</v>
      </c>
      <c r="E56" s="14" t="s">
        <v>16</v>
      </c>
      <c r="F56" s="14" t="s">
        <v>76</v>
      </c>
      <c r="G56" s="14" t="s">
        <v>18</v>
      </c>
      <c r="H56" s="14" t="s">
        <v>76</v>
      </c>
      <c r="I56" s="16">
        <v>43098</v>
      </c>
      <c r="J56" s="17">
        <v>51.5788</v>
      </c>
      <c r="K56" s="17">
        <v>18.5788</v>
      </c>
      <c r="L56" s="17">
        <f t="shared" si="0"/>
        <v>9.2894</v>
      </c>
    </row>
    <row r="57" s="1" customFormat="1" ht="40" customHeight="1" spans="1:12">
      <c r="A57" s="13">
        <v>53</v>
      </c>
      <c r="B57" s="14" t="s">
        <v>73</v>
      </c>
      <c r="C57" s="14" t="s">
        <v>74</v>
      </c>
      <c r="D57" s="14" t="s">
        <v>75</v>
      </c>
      <c r="E57" s="14" t="s">
        <v>16</v>
      </c>
      <c r="F57" s="14" t="s">
        <v>76</v>
      </c>
      <c r="G57" s="14" t="s">
        <v>18</v>
      </c>
      <c r="H57" s="14" t="s">
        <v>76</v>
      </c>
      <c r="I57" s="16">
        <v>43098</v>
      </c>
      <c r="J57" s="17">
        <v>51.5788</v>
      </c>
      <c r="K57" s="17">
        <v>18.5788</v>
      </c>
      <c r="L57" s="17">
        <f t="shared" si="0"/>
        <v>9.2894</v>
      </c>
    </row>
    <row r="58" s="1" customFormat="1" ht="40" customHeight="1" spans="1:12">
      <c r="A58" s="13">
        <v>54</v>
      </c>
      <c r="B58" s="14" t="s">
        <v>73</v>
      </c>
      <c r="C58" s="14" t="s">
        <v>74</v>
      </c>
      <c r="D58" s="14" t="s">
        <v>75</v>
      </c>
      <c r="E58" s="14" t="s">
        <v>16</v>
      </c>
      <c r="F58" s="14" t="s">
        <v>76</v>
      </c>
      <c r="G58" s="14" t="s">
        <v>18</v>
      </c>
      <c r="H58" s="14" t="s">
        <v>76</v>
      </c>
      <c r="I58" s="16">
        <v>43098</v>
      </c>
      <c r="J58" s="17">
        <v>51.5788</v>
      </c>
      <c r="K58" s="17">
        <v>18.5788</v>
      </c>
      <c r="L58" s="17">
        <f t="shared" si="0"/>
        <v>9.2894</v>
      </c>
    </row>
    <row r="59" s="1" customFormat="1" ht="40" customHeight="1" spans="1:12">
      <c r="A59" s="13">
        <v>55</v>
      </c>
      <c r="B59" s="14" t="s">
        <v>73</v>
      </c>
      <c r="C59" s="14" t="s">
        <v>74</v>
      </c>
      <c r="D59" s="14" t="s">
        <v>75</v>
      </c>
      <c r="E59" s="14" t="s">
        <v>16</v>
      </c>
      <c r="F59" s="14" t="s">
        <v>76</v>
      </c>
      <c r="G59" s="14" t="s">
        <v>18</v>
      </c>
      <c r="H59" s="14" t="s">
        <v>76</v>
      </c>
      <c r="I59" s="16">
        <v>43098</v>
      </c>
      <c r="J59" s="17">
        <v>51.5788</v>
      </c>
      <c r="K59" s="17">
        <v>18.5788</v>
      </c>
      <c r="L59" s="17">
        <f t="shared" si="0"/>
        <v>9.2894</v>
      </c>
    </row>
    <row r="60" s="1" customFormat="1" ht="40" customHeight="1" spans="1:12">
      <c r="A60" s="13">
        <v>56</v>
      </c>
      <c r="B60" s="14" t="s">
        <v>73</v>
      </c>
      <c r="C60" s="14" t="s">
        <v>74</v>
      </c>
      <c r="D60" s="14" t="s">
        <v>75</v>
      </c>
      <c r="E60" s="14" t="s">
        <v>16</v>
      </c>
      <c r="F60" s="14" t="s">
        <v>76</v>
      </c>
      <c r="G60" s="14" t="s">
        <v>18</v>
      </c>
      <c r="H60" s="14" t="s">
        <v>76</v>
      </c>
      <c r="I60" s="16">
        <v>43098</v>
      </c>
      <c r="J60" s="17">
        <v>51.5788</v>
      </c>
      <c r="K60" s="17">
        <v>18.5788</v>
      </c>
      <c r="L60" s="17">
        <f t="shared" si="0"/>
        <v>9.2894</v>
      </c>
    </row>
    <row r="61" s="1" customFormat="1" ht="40" customHeight="1" spans="1:12">
      <c r="A61" s="13">
        <v>57</v>
      </c>
      <c r="B61" s="14" t="s">
        <v>73</v>
      </c>
      <c r="C61" s="14" t="s">
        <v>74</v>
      </c>
      <c r="D61" s="14" t="s">
        <v>75</v>
      </c>
      <c r="E61" s="14" t="s">
        <v>16</v>
      </c>
      <c r="F61" s="14" t="s">
        <v>76</v>
      </c>
      <c r="G61" s="14" t="s">
        <v>18</v>
      </c>
      <c r="H61" s="14" t="s">
        <v>76</v>
      </c>
      <c r="I61" s="16">
        <v>43098</v>
      </c>
      <c r="J61" s="17">
        <v>51.5788</v>
      </c>
      <c r="K61" s="17">
        <v>18.5788</v>
      </c>
      <c r="L61" s="17">
        <f t="shared" si="0"/>
        <v>9.2894</v>
      </c>
    </row>
    <row r="62" s="1" customFormat="1" ht="40" customHeight="1" spans="1:12">
      <c r="A62" s="13">
        <v>58</v>
      </c>
      <c r="B62" s="14" t="s">
        <v>73</v>
      </c>
      <c r="C62" s="14" t="s">
        <v>74</v>
      </c>
      <c r="D62" s="14" t="s">
        <v>75</v>
      </c>
      <c r="E62" s="14" t="s">
        <v>16</v>
      </c>
      <c r="F62" s="14" t="s">
        <v>76</v>
      </c>
      <c r="G62" s="14" t="s">
        <v>18</v>
      </c>
      <c r="H62" s="14" t="s">
        <v>76</v>
      </c>
      <c r="I62" s="16">
        <v>43098</v>
      </c>
      <c r="J62" s="17">
        <v>51.5788</v>
      </c>
      <c r="K62" s="17">
        <v>18.5788</v>
      </c>
      <c r="L62" s="17">
        <f t="shared" si="0"/>
        <v>9.2894</v>
      </c>
    </row>
    <row r="63" s="1" customFormat="1" ht="40" customHeight="1" spans="1:12">
      <c r="A63" s="13">
        <v>59</v>
      </c>
      <c r="B63" s="14" t="s">
        <v>73</v>
      </c>
      <c r="C63" s="14" t="s">
        <v>74</v>
      </c>
      <c r="D63" s="14" t="s">
        <v>75</v>
      </c>
      <c r="E63" s="14" t="s">
        <v>16</v>
      </c>
      <c r="F63" s="14" t="s">
        <v>76</v>
      </c>
      <c r="G63" s="14" t="s">
        <v>18</v>
      </c>
      <c r="H63" s="14" t="s">
        <v>76</v>
      </c>
      <c r="I63" s="16">
        <v>43098</v>
      </c>
      <c r="J63" s="17">
        <v>51.5788</v>
      </c>
      <c r="K63" s="17">
        <v>18.5788</v>
      </c>
      <c r="L63" s="17">
        <f t="shared" si="0"/>
        <v>9.2894</v>
      </c>
    </row>
    <row r="64" s="1" customFormat="1" ht="40" customHeight="1" spans="1:12">
      <c r="A64" s="13">
        <v>60</v>
      </c>
      <c r="B64" s="14" t="s">
        <v>73</v>
      </c>
      <c r="C64" s="14" t="s">
        <v>74</v>
      </c>
      <c r="D64" s="14" t="s">
        <v>75</v>
      </c>
      <c r="E64" s="14" t="s">
        <v>16</v>
      </c>
      <c r="F64" s="14" t="s">
        <v>76</v>
      </c>
      <c r="G64" s="14" t="s">
        <v>18</v>
      </c>
      <c r="H64" s="14" t="s">
        <v>76</v>
      </c>
      <c r="I64" s="16">
        <v>43098</v>
      </c>
      <c r="J64" s="17">
        <v>51.5788</v>
      </c>
      <c r="K64" s="17">
        <v>18.5788</v>
      </c>
      <c r="L64" s="17">
        <f t="shared" si="0"/>
        <v>9.2894</v>
      </c>
    </row>
    <row r="65" s="1" customFormat="1" ht="40" customHeight="1" spans="1:12">
      <c r="A65" s="13">
        <v>61</v>
      </c>
      <c r="B65" s="14" t="s">
        <v>73</v>
      </c>
      <c r="C65" s="14" t="s">
        <v>74</v>
      </c>
      <c r="D65" s="14" t="s">
        <v>75</v>
      </c>
      <c r="E65" s="14" t="s">
        <v>16</v>
      </c>
      <c r="F65" s="14" t="s">
        <v>76</v>
      </c>
      <c r="G65" s="14" t="s">
        <v>18</v>
      </c>
      <c r="H65" s="14" t="s">
        <v>76</v>
      </c>
      <c r="I65" s="16">
        <v>43098</v>
      </c>
      <c r="J65" s="17">
        <v>51.5788</v>
      </c>
      <c r="K65" s="17">
        <v>18.5788</v>
      </c>
      <c r="L65" s="17">
        <f t="shared" si="0"/>
        <v>9.2894</v>
      </c>
    </row>
    <row r="66" s="1" customFormat="1" ht="40" customHeight="1" spans="1:12">
      <c r="A66" s="13">
        <v>62</v>
      </c>
      <c r="B66" s="14" t="s">
        <v>73</v>
      </c>
      <c r="C66" s="14" t="s">
        <v>74</v>
      </c>
      <c r="D66" s="14" t="s">
        <v>75</v>
      </c>
      <c r="E66" s="14" t="s">
        <v>16</v>
      </c>
      <c r="F66" s="14" t="s">
        <v>76</v>
      </c>
      <c r="G66" s="14" t="s">
        <v>18</v>
      </c>
      <c r="H66" s="14" t="s">
        <v>76</v>
      </c>
      <c r="I66" s="16">
        <v>43098</v>
      </c>
      <c r="J66" s="17">
        <v>51.5788</v>
      </c>
      <c r="K66" s="17">
        <v>18.5788</v>
      </c>
      <c r="L66" s="17">
        <f t="shared" si="0"/>
        <v>9.2894</v>
      </c>
    </row>
    <row r="67" s="1" customFormat="1" ht="40" customHeight="1" spans="1:12">
      <c r="A67" s="13">
        <v>63</v>
      </c>
      <c r="B67" s="14" t="s">
        <v>73</v>
      </c>
      <c r="C67" s="14" t="s">
        <v>74</v>
      </c>
      <c r="D67" s="14" t="s">
        <v>75</v>
      </c>
      <c r="E67" s="14" t="s">
        <v>16</v>
      </c>
      <c r="F67" s="14" t="s">
        <v>76</v>
      </c>
      <c r="G67" s="14" t="s">
        <v>18</v>
      </c>
      <c r="H67" s="14" t="s">
        <v>76</v>
      </c>
      <c r="I67" s="16">
        <v>43098</v>
      </c>
      <c r="J67" s="17">
        <v>51.5788</v>
      </c>
      <c r="K67" s="17">
        <v>18.5788</v>
      </c>
      <c r="L67" s="17">
        <f t="shared" si="0"/>
        <v>9.2894</v>
      </c>
    </row>
    <row r="68" s="1" customFormat="1" ht="40" customHeight="1" spans="1:12">
      <c r="A68" s="13">
        <v>64</v>
      </c>
      <c r="B68" s="14" t="s">
        <v>73</v>
      </c>
      <c r="C68" s="14" t="s">
        <v>74</v>
      </c>
      <c r="D68" s="14" t="s">
        <v>75</v>
      </c>
      <c r="E68" s="14" t="s">
        <v>16</v>
      </c>
      <c r="F68" s="14" t="s">
        <v>76</v>
      </c>
      <c r="G68" s="14" t="s">
        <v>18</v>
      </c>
      <c r="H68" s="14" t="s">
        <v>76</v>
      </c>
      <c r="I68" s="16">
        <v>43098</v>
      </c>
      <c r="J68" s="17">
        <v>51.5788</v>
      </c>
      <c r="K68" s="17">
        <v>18.5788</v>
      </c>
      <c r="L68" s="17">
        <f t="shared" si="0"/>
        <v>9.2894</v>
      </c>
    </row>
    <row r="69" s="1" customFormat="1" ht="40" customHeight="1" spans="1:12">
      <c r="A69" s="13">
        <v>65</v>
      </c>
      <c r="B69" s="14" t="s">
        <v>73</v>
      </c>
      <c r="C69" s="14" t="s">
        <v>74</v>
      </c>
      <c r="D69" s="14" t="s">
        <v>75</v>
      </c>
      <c r="E69" s="14" t="s">
        <v>16</v>
      </c>
      <c r="F69" s="14" t="s">
        <v>76</v>
      </c>
      <c r="G69" s="14" t="s">
        <v>18</v>
      </c>
      <c r="H69" s="14" t="s">
        <v>76</v>
      </c>
      <c r="I69" s="16">
        <v>43098</v>
      </c>
      <c r="J69" s="17">
        <v>51.5788</v>
      </c>
      <c r="K69" s="17">
        <v>18.5788</v>
      </c>
      <c r="L69" s="17">
        <f t="shared" si="0"/>
        <v>9.2894</v>
      </c>
    </row>
    <row r="70" s="1" customFormat="1" ht="40" customHeight="1" spans="1:12">
      <c r="A70" s="13">
        <v>66</v>
      </c>
      <c r="B70" s="14" t="s">
        <v>73</v>
      </c>
      <c r="C70" s="14" t="s">
        <v>74</v>
      </c>
      <c r="D70" s="14" t="s">
        <v>75</v>
      </c>
      <c r="E70" s="14" t="s">
        <v>16</v>
      </c>
      <c r="F70" s="14" t="s">
        <v>76</v>
      </c>
      <c r="G70" s="14" t="s">
        <v>18</v>
      </c>
      <c r="H70" s="14" t="s">
        <v>76</v>
      </c>
      <c r="I70" s="16">
        <v>43098</v>
      </c>
      <c r="J70" s="17">
        <v>51.5788</v>
      </c>
      <c r="K70" s="17">
        <v>18.5788</v>
      </c>
      <c r="L70" s="17">
        <f t="shared" ref="L70:L83" si="1">K70/2</f>
        <v>9.2894</v>
      </c>
    </row>
    <row r="71" s="1" customFormat="1" ht="40" customHeight="1" spans="1:12">
      <c r="A71" s="13">
        <v>67</v>
      </c>
      <c r="B71" s="14" t="s">
        <v>73</v>
      </c>
      <c r="C71" s="14" t="s">
        <v>74</v>
      </c>
      <c r="D71" s="14" t="s">
        <v>75</v>
      </c>
      <c r="E71" s="14" t="s">
        <v>16</v>
      </c>
      <c r="F71" s="14" t="s">
        <v>76</v>
      </c>
      <c r="G71" s="14" t="s">
        <v>18</v>
      </c>
      <c r="H71" s="14" t="s">
        <v>76</v>
      </c>
      <c r="I71" s="16">
        <v>43098</v>
      </c>
      <c r="J71" s="17">
        <v>51.5788</v>
      </c>
      <c r="K71" s="17">
        <v>18.5788</v>
      </c>
      <c r="L71" s="17">
        <f t="shared" si="1"/>
        <v>9.2894</v>
      </c>
    </row>
    <row r="72" s="1" customFormat="1" ht="40" customHeight="1" spans="1:12">
      <c r="A72" s="13">
        <v>68</v>
      </c>
      <c r="B72" s="14" t="s">
        <v>73</v>
      </c>
      <c r="C72" s="14" t="s">
        <v>74</v>
      </c>
      <c r="D72" s="14" t="s">
        <v>75</v>
      </c>
      <c r="E72" s="14" t="s">
        <v>16</v>
      </c>
      <c r="F72" s="14" t="s">
        <v>76</v>
      </c>
      <c r="G72" s="14" t="s">
        <v>18</v>
      </c>
      <c r="H72" s="14" t="s">
        <v>76</v>
      </c>
      <c r="I72" s="16">
        <v>43098</v>
      </c>
      <c r="J72" s="17">
        <v>51.5788</v>
      </c>
      <c r="K72" s="17">
        <v>18.5788</v>
      </c>
      <c r="L72" s="17">
        <f t="shared" si="1"/>
        <v>9.2894</v>
      </c>
    </row>
    <row r="73" s="1" customFormat="1" ht="40" customHeight="1" spans="1:12">
      <c r="A73" s="13">
        <v>69</v>
      </c>
      <c r="B73" s="14" t="s">
        <v>73</v>
      </c>
      <c r="C73" s="14" t="s">
        <v>74</v>
      </c>
      <c r="D73" s="14" t="s">
        <v>75</v>
      </c>
      <c r="E73" s="14" t="s">
        <v>16</v>
      </c>
      <c r="F73" s="14" t="s">
        <v>76</v>
      </c>
      <c r="G73" s="14" t="s">
        <v>18</v>
      </c>
      <c r="H73" s="14" t="s">
        <v>76</v>
      </c>
      <c r="I73" s="16">
        <v>43098</v>
      </c>
      <c r="J73" s="17">
        <v>51.5788</v>
      </c>
      <c r="K73" s="17">
        <v>18.5788</v>
      </c>
      <c r="L73" s="17">
        <f t="shared" si="1"/>
        <v>9.2894</v>
      </c>
    </row>
    <row r="74" s="1" customFormat="1" ht="40" customHeight="1" spans="1:12">
      <c r="A74" s="13">
        <v>70</v>
      </c>
      <c r="B74" s="14" t="s">
        <v>73</v>
      </c>
      <c r="C74" s="14" t="s">
        <v>74</v>
      </c>
      <c r="D74" s="14" t="s">
        <v>75</v>
      </c>
      <c r="E74" s="14" t="s">
        <v>16</v>
      </c>
      <c r="F74" s="14" t="s">
        <v>76</v>
      </c>
      <c r="G74" s="14" t="s">
        <v>18</v>
      </c>
      <c r="H74" s="14" t="s">
        <v>76</v>
      </c>
      <c r="I74" s="16">
        <v>43098</v>
      </c>
      <c r="J74" s="17">
        <v>51.5788</v>
      </c>
      <c r="K74" s="17">
        <v>18.5788</v>
      </c>
      <c r="L74" s="17">
        <f t="shared" si="1"/>
        <v>9.2894</v>
      </c>
    </row>
    <row r="75" s="1" customFormat="1" ht="40" customHeight="1" spans="1:12">
      <c r="A75" s="13">
        <v>71</v>
      </c>
      <c r="B75" s="14" t="s">
        <v>73</v>
      </c>
      <c r="C75" s="14" t="s">
        <v>74</v>
      </c>
      <c r="D75" s="14" t="s">
        <v>75</v>
      </c>
      <c r="E75" s="14" t="s">
        <v>16</v>
      </c>
      <c r="F75" s="14" t="s">
        <v>76</v>
      </c>
      <c r="G75" s="14" t="s">
        <v>18</v>
      </c>
      <c r="H75" s="14" t="s">
        <v>76</v>
      </c>
      <c r="I75" s="16">
        <v>43098</v>
      </c>
      <c r="J75" s="17">
        <v>51.5788</v>
      </c>
      <c r="K75" s="17">
        <v>18.5788</v>
      </c>
      <c r="L75" s="17">
        <f t="shared" si="1"/>
        <v>9.2894</v>
      </c>
    </row>
    <row r="76" s="1" customFormat="1" ht="40" customHeight="1" spans="1:12">
      <c r="A76" s="13">
        <v>72</v>
      </c>
      <c r="B76" s="14" t="s">
        <v>73</v>
      </c>
      <c r="C76" s="14" t="s">
        <v>74</v>
      </c>
      <c r="D76" s="14" t="s">
        <v>75</v>
      </c>
      <c r="E76" s="14" t="s">
        <v>16</v>
      </c>
      <c r="F76" s="14" t="s">
        <v>76</v>
      </c>
      <c r="G76" s="14" t="s">
        <v>18</v>
      </c>
      <c r="H76" s="14" t="s">
        <v>76</v>
      </c>
      <c r="I76" s="16">
        <v>43098</v>
      </c>
      <c r="J76" s="17">
        <v>51.5788</v>
      </c>
      <c r="K76" s="17">
        <v>18.5788</v>
      </c>
      <c r="L76" s="17">
        <f t="shared" si="1"/>
        <v>9.2894</v>
      </c>
    </row>
    <row r="77" s="1" customFormat="1" ht="40" customHeight="1" spans="1:12">
      <c r="A77" s="13">
        <v>73</v>
      </c>
      <c r="B77" s="14" t="s">
        <v>73</v>
      </c>
      <c r="C77" s="14" t="s">
        <v>74</v>
      </c>
      <c r="D77" s="14" t="s">
        <v>75</v>
      </c>
      <c r="E77" s="14" t="s">
        <v>16</v>
      </c>
      <c r="F77" s="14" t="s">
        <v>76</v>
      </c>
      <c r="G77" s="14" t="s">
        <v>18</v>
      </c>
      <c r="H77" s="14" t="s">
        <v>76</v>
      </c>
      <c r="I77" s="16">
        <v>43098</v>
      </c>
      <c r="J77" s="17">
        <v>51.5788</v>
      </c>
      <c r="K77" s="17">
        <v>18.5788</v>
      </c>
      <c r="L77" s="17">
        <f t="shared" si="1"/>
        <v>9.2894</v>
      </c>
    </row>
    <row r="78" s="1" customFormat="1" ht="40" customHeight="1" spans="1:12">
      <c r="A78" s="13">
        <v>74</v>
      </c>
      <c r="B78" s="14" t="s">
        <v>73</v>
      </c>
      <c r="C78" s="14" t="s">
        <v>74</v>
      </c>
      <c r="D78" s="14" t="s">
        <v>75</v>
      </c>
      <c r="E78" s="14" t="s">
        <v>16</v>
      </c>
      <c r="F78" s="14" t="s">
        <v>76</v>
      </c>
      <c r="G78" s="14" t="s">
        <v>18</v>
      </c>
      <c r="H78" s="14" t="s">
        <v>76</v>
      </c>
      <c r="I78" s="16">
        <v>43098</v>
      </c>
      <c r="J78" s="17">
        <v>51.5788</v>
      </c>
      <c r="K78" s="17">
        <v>18.5788</v>
      </c>
      <c r="L78" s="17">
        <f t="shared" si="1"/>
        <v>9.2894</v>
      </c>
    </row>
    <row r="79" s="1" customFormat="1" ht="40" customHeight="1" spans="1:12">
      <c r="A79" s="13">
        <v>75</v>
      </c>
      <c r="B79" s="14" t="s">
        <v>73</v>
      </c>
      <c r="C79" s="14" t="s">
        <v>74</v>
      </c>
      <c r="D79" s="14" t="s">
        <v>75</v>
      </c>
      <c r="E79" s="14" t="s">
        <v>16</v>
      </c>
      <c r="F79" s="14" t="s">
        <v>76</v>
      </c>
      <c r="G79" s="14" t="s">
        <v>18</v>
      </c>
      <c r="H79" s="14" t="s">
        <v>76</v>
      </c>
      <c r="I79" s="16">
        <v>43098</v>
      </c>
      <c r="J79" s="17">
        <v>51.5788</v>
      </c>
      <c r="K79" s="17">
        <v>18.5788</v>
      </c>
      <c r="L79" s="17">
        <f t="shared" si="1"/>
        <v>9.2894</v>
      </c>
    </row>
    <row r="80" s="1" customFormat="1" ht="40" customHeight="1" spans="1:12">
      <c r="A80" s="13">
        <v>76</v>
      </c>
      <c r="B80" s="14" t="s">
        <v>73</v>
      </c>
      <c r="C80" s="14" t="s">
        <v>74</v>
      </c>
      <c r="D80" s="14" t="s">
        <v>75</v>
      </c>
      <c r="E80" s="14" t="s">
        <v>16</v>
      </c>
      <c r="F80" s="14" t="s">
        <v>76</v>
      </c>
      <c r="G80" s="14" t="s">
        <v>18</v>
      </c>
      <c r="H80" s="14" t="s">
        <v>76</v>
      </c>
      <c r="I80" s="16">
        <v>43098</v>
      </c>
      <c r="J80" s="17">
        <v>51.5788</v>
      </c>
      <c r="K80" s="17">
        <v>18.5788</v>
      </c>
      <c r="L80" s="17">
        <f t="shared" si="1"/>
        <v>9.2894</v>
      </c>
    </row>
    <row r="81" s="1" customFormat="1" ht="40" customHeight="1" spans="1:12">
      <c r="A81" s="13">
        <v>77</v>
      </c>
      <c r="B81" s="14" t="s">
        <v>73</v>
      </c>
      <c r="C81" s="14" t="s">
        <v>74</v>
      </c>
      <c r="D81" s="14" t="s">
        <v>75</v>
      </c>
      <c r="E81" s="14" t="s">
        <v>16</v>
      </c>
      <c r="F81" s="14" t="s">
        <v>76</v>
      </c>
      <c r="G81" s="14" t="s">
        <v>18</v>
      </c>
      <c r="H81" s="14" t="s">
        <v>76</v>
      </c>
      <c r="I81" s="16">
        <v>43098</v>
      </c>
      <c r="J81" s="17">
        <v>51.5788</v>
      </c>
      <c r="K81" s="17">
        <v>18.5788</v>
      </c>
      <c r="L81" s="17">
        <f t="shared" si="1"/>
        <v>9.2894</v>
      </c>
    </row>
    <row r="82" s="1" customFormat="1" ht="40" customHeight="1" spans="1:12">
      <c r="A82" s="13">
        <v>78</v>
      </c>
      <c r="B82" s="14" t="s">
        <v>73</v>
      </c>
      <c r="C82" s="14" t="s">
        <v>74</v>
      </c>
      <c r="D82" s="14" t="s">
        <v>75</v>
      </c>
      <c r="E82" s="14" t="s">
        <v>16</v>
      </c>
      <c r="F82" s="14" t="s">
        <v>76</v>
      </c>
      <c r="G82" s="14" t="s">
        <v>18</v>
      </c>
      <c r="H82" s="14" t="s">
        <v>76</v>
      </c>
      <c r="I82" s="16">
        <v>43098</v>
      </c>
      <c r="J82" s="17">
        <v>51.5788</v>
      </c>
      <c r="K82" s="17">
        <v>18.5788</v>
      </c>
      <c r="L82" s="17">
        <f t="shared" si="1"/>
        <v>9.2894</v>
      </c>
    </row>
    <row r="83" s="1" customFormat="1" ht="40" customHeight="1" spans="1:12">
      <c r="A83" s="13">
        <v>79</v>
      </c>
      <c r="B83" s="14" t="s">
        <v>73</v>
      </c>
      <c r="C83" s="14" t="s">
        <v>74</v>
      </c>
      <c r="D83" s="14" t="s">
        <v>75</v>
      </c>
      <c r="E83" s="14" t="s">
        <v>16</v>
      </c>
      <c r="F83" s="14" t="s">
        <v>77</v>
      </c>
      <c r="G83" s="14" t="s">
        <v>18</v>
      </c>
      <c r="H83" s="14" t="s">
        <v>77</v>
      </c>
      <c r="I83" s="16">
        <v>43098</v>
      </c>
      <c r="J83" s="17">
        <v>52.9108</v>
      </c>
      <c r="K83" s="17">
        <v>19.9108</v>
      </c>
      <c r="L83" s="17">
        <f t="shared" si="1"/>
        <v>9.9554</v>
      </c>
    </row>
    <row r="84" s="1" customFormat="1" ht="40" customHeight="1" spans="1:12">
      <c r="A84" s="13">
        <v>80</v>
      </c>
      <c r="B84" s="14" t="s">
        <v>78</v>
      </c>
      <c r="C84" s="14" t="s">
        <v>79</v>
      </c>
      <c r="D84" s="14" t="s">
        <v>80</v>
      </c>
      <c r="E84" s="14" t="s">
        <v>81</v>
      </c>
      <c r="F84" s="14" t="s">
        <v>82</v>
      </c>
      <c r="G84" s="14" t="s">
        <v>83</v>
      </c>
      <c r="H84" s="14" t="s">
        <v>84</v>
      </c>
      <c r="I84" s="16">
        <v>42844</v>
      </c>
      <c r="J84" s="17">
        <v>10.4</v>
      </c>
      <c r="K84" s="17">
        <v>3.6</v>
      </c>
      <c r="L84" s="17">
        <v>0.5</v>
      </c>
    </row>
    <row r="85" s="1" customFormat="1" ht="40" customHeight="1" spans="1:12">
      <c r="A85" s="13">
        <v>81</v>
      </c>
      <c r="B85" s="14" t="s">
        <v>85</v>
      </c>
      <c r="C85" s="14" t="s">
        <v>79</v>
      </c>
      <c r="D85" s="14" t="s">
        <v>80</v>
      </c>
      <c r="E85" s="14" t="s">
        <v>81</v>
      </c>
      <c r="F85" s="14" t="s">
        <v>86</v>
      </c>
      <c r="G85" s="14" t="s">
        <v>87</v>
      </c>
      <c r="H85" s="14" t="s">
        <v>88</v>
      </c>
      <c r="I85" s="16">
        <v>42933</v>
      </c>
      <c r="J85" s="17">
        <v>9.1</v>
      </c>
      <c r="K85" s="17">
        <v>3.6</v>
      </c>
      <c r="L85" s="17">
        <v>0.5</v>
      </c>
    </row>
    <row r="86" s="1" customFormat="1" ht="40" customHeight="1" spans="1:12">
      <c r="A86" s="13">
        <v>82</v>
      </c>
      <c r="B86" s="14" t="s">
        <v>89</v>
      </c>
      <c r="C86" s="14" t="s">
        <v>79</v>
      </c>
      <c r="D86" s="14" t="s">
        <v>80</v>
      </c>
      <c r="E86" s="14" t="s">
        <v>81</v>
      </c>
      <c r="F86" s="14" t="s">
        <v>86</v>
      </c>
      <c r="G86" s="14" t="s">
        <v>87</v>
      </c>
      <c r="H86" s="14" t="s">
        <v>90</v>
      </c>
      <c r="I86" s="16">
        <v>42852</v>
      </c>
      <c r="J86" s="17">
        <v>9.1</v>
      </c>
      <c r="K86" s="17">
        <v>3.6</v>
      </c>
      <c r="L86" s="17">
        <v>0.5</v>
      </c>
    </row>
    <row r="87" s="1" customFormat="1" ht="40" customHeight="1" spans="1:12">
      <c r="A87" s="13">
        <v>83</v>
      </c>
      <c r="B87" s="14" t="s">
        <v>91</v>
      </c>
      <c r="C87" s="14" t="s">
        <v>79</v>
      </c>
      <c r="D87" s="14" t="s">
        <v>80</v>
      </c>
      <c r="E87" s="14" t="s">
        <v>81</v>
      </c>
      <c r="F87" s="14" t="s">
        <v>92</v>
      </c>
      <c r="G87" s="14" t="s">
        <v>87</v>
      </c>
      <c r="H87" s="14" t="s">
        <v>93</v>
      </c>
      <c r="I87" s="16">
        <v>42851</v>
      </c>
      <c r="J87" s="17">
        <v>11.4</v>
      </c>
      <c r="K87" s="17">
        <v>3.6</v>
      </c>
      <c r="L87" s="17">
        <v>0.5</v>
      </c>
    </row>
    <row r="88" s="1" customFormat="1" ht="40" customHeight="1" spans="1:12">
      <c r="A88" s="13">
        <v>84</v>
      </c>
      <c r="B88" s="14" t="s">
        <v>94</v>
      </c>
      <c r="C88" s="14" t="s">
        <v>79</v>
      </c>
      <c r="D88" s="14" t="s">
        <v>80</v>
      </c>
      <c r="E88" s="14" t="s">
        <v>81</v>
      </c>
      <c r="F88" s="14" t="s">
        <v>92</v>
      </c>
      <c r="G88" s="14" t="s">
        <v>87</v>
      </c>
      <c r="H88" s="14" t="s">
        <v>95</v>
      </c>
      <c r="I88" s="16">
        <v>42860</v>
      </c>
      <c r="J88" s="17">
        <v>11.4</v>
      </c>
      <c r="K88" s="17">
        <v>3.6</v>
      </c>
      <c r="L88" s="17">
        <v>0.5</v>
      </c>
    </row>
    <row r="89" s="1" customFormat="1" ht="40" customHeight="1" spans="1:12">
      <c r="A89" s="13">
        <v>85</v>
      </c>
      <c r="B89" s="14" t="s">
        <v>96</v>
      </c>
      <c r="C89" s="14" t="s">
        <v>79</v>
      </c>
      <c r="D89" s="14" t="s">
        <v>80</v>
      </c>
      <c r="E89" s="14" t="s">
        <v>81</v>
      </c>
      <c r="F89" s="14" t="s">
        <v>92</v>
      </c>
      <c r="G89" s="14" t="s">
        <v>87</v>
      </c>
      <c r="H89" s="14" t="s">
        <v>90</v>
      </c>
      <c r="I89" s="16">
        <v>42935</v>
      </c>
      <c r="J89" s="17">
        <v>11.4</v>
      </c>
      <c r="K89" s="17">
        <v>3.6</v>
      </c>
      <c r="L89" s="17">
        <v>0.5</v>
      </c>
    </row>
    <row r="90" s="1" customFormat="1" ht="40" customHeight="1" spans="1:12">
      <c r="A90" s="13">
        <v>86</v>
      </c>
      <c r="B90" s="14" t="s">
        <v>97</v>
      </c>
      <c r="C90" s="14" t="s">
        <v>79</v>
      </c>
      <c r="D90" s="14" t="s">
        <v>80</v>
      </c>
      <c r="E90" s="14" t="s">
        <v>81</v>
      </c>
      <c r="F90" s="14" t="s">
        <v>82</v>
      </c>
      <c r="G90" s="14" t="s">
        <v>87</v>
      </c>
      <c r="H90" s="14" t="s">
        <v>98</v>
      </c>
      <c r="I90" s="16">
        <v>42786</v>
      </c>
      <c r="J90" s="17">
        <v>10.4</v>
      </c>
      <c r="K90" s="17">
        <v>3.6</v>
      </c>
      <c r="L90" s="17">
        <v>0.5</v>
      </c>
    </row>
    <row r="91" s="1" customFormat="1" ht="40" customHeight="1" spans="1:12">
      <c r="A91" s="13">
        <v>87</v>
      </c>
      <c r="B91" s="14" t="s">
        <v>99</v>
      </c>
      <c r="C91" s="14" t="s">
        <v>79</v>
      </c>
      <c r="D91" s="14" t="s">
        <v>80</v>
      </c>
      <c r="E91" s="14" t="s">
        <v>81</v>
      </c>
      <c r="F91" s="14" t="s">
        <v>82</v>
      </c>
      <c r="G91" s="14" t="s">
        <v>87</v>
      </c>
      <c r="H91" s="14" t="s">
        <v>100</v>
      </c>
      <c r="I91" s="16">
        <v>42789</v>
      </c>
      <c r="J91" s="17">
        <v>10.4</v>
      </c>
      <c r="K91" s="17">
        <v>3.6</v>
      </c>
      <c r="L91" s="17">
        <v>0.5</v>
      </c>
    </row>
    <row r="92" s="1" customFormat="1" ht="40" customHeight="1" spans="1:12">
      <c r="A92" s="13">
        <v>88</v>
      </c>
      <c r="B92" s="14" t="s">
        <v>101</v>
      </c>
      <c r="C92" s="14" t="s">
        <v>79</v>
      </c>
      <c r="D92" s="14" t="s">
        <v>80</v>
      </c>
      <c r="E92" s="14" t="s">
        <v>81</v>
      </c>
      <c r="F92" s="14" t="s">
        <v>82</v>
      </c>
      <c r="G92" s="14" t="s">
        <v>87</v>
      </c>
      <c r="H92" s="14" t="s">
        <v>102</v>
      </c>
      <c r="I92" s="16">
        <v>42786</v>
      </c>
      <c r="J92" s="17">
        <v>10.4</v>
      </c>
      <c r="K92" s="17">
        <v>3.6</v>
      </c>
      <c r="L92" s="17">
        <v>0.5</v>
      </c>
    </row>
    <row r="93" s="1" customFormat="1" ht="40" customHeight="1" spans="1:12">
      <c r="A93" s="13">
        <v>89</v>
      </c>
      <c r="B93" s="14" t="s">
        <v>103</v>
      </c>
      <c r="C93" s="14" t="s">
        <v>79</v>
      </c>
      <c r="D93" s="14" t="s">
        <v>80</v>
      </c>
      <c r="E93" s="14" t="s">
        <v>81</v>
      </c>
      <c r="F93" s="14" t="s">
        <v>82</v>
      </c>
      <c r="G93" s="14" t="s">
        <v>87</v>
      </c>
      <c r="H93" s="14" t="s">
        <v>104</v>
      </c>
      <c r="I93" s="16">
        <v>42909</v>
      </c>
      <c r="J93" s="17">
        <v>10.4</v>
      </c>
      <c r="K93" s="17">
        <v>3.6</v>
      </c>
      <c r="L93" s="17">
        <v>0.5</v>
      </c>
    </row>
    <row r="94" s="1" customFormat="1" ht="40" customHeight="1" spans="1:12">
      <c r="A94" s="13">
        <v>90</v>
      </c>
      <c r="B94" s="14" t="s">
        <v>103</v>
      </c>
      <c r="C94" s="14" t="s">
        <v>79</v>
      </c>
      <c r="D94" s="14" t="s">
        <v>80</v>
      </c>
      <c r="E94" s="14" t="s">
        <v>81</v>
      </c>
      <c r="F94" s="14" t="s">
        <v>82</v>
      </c>
      <c r="G94" s="14" t="s">
        <v>87</v>
      </c>
      <c r="H94" s="14" t="s">
        <v>105</v>
      </c>
      <c r="I94" s="16">
        <v>42909</v>
      </c>
      <c r="J94" s="17">
        <v>10.4</v>
      </c>
      <c r="K94" s="17">
        <v>3.6</v>
      </c>
      <c r="L94" s="17">
        <v>0.5</v>
      </c>
    </row>
    <row r="95" s="1" customFormat="1" ht="40" customHeight="1" spans="1:12">
      <c r="A95" s="13">
        <v>91</v>
      </c>
      <c r="B95" s="14" t="s">
        <v>103</v>
      </c>
      <c r="C95" s="14" t="s">
        <v>79</v>
      </c>
      <c r="D95" s="14" t="s">
        <v>80</v>
      </c>
      <c r="E95" s="14" t="s">
        <v>81</v>
      </c>
      <c r="F95" s="14" t="s">
        <v>82</v>
      </c>
      <c r="G95" s="14" t="s">
        <v>87</v>
      </c>
      <c r="H95" s="14" t="s">
        <v>106</v>
      </c>
      <c r="I95" s="16">
        <v>42909</v>
      </c>
      <c r="J95" s="17">
        <v>10.4</v>
      </c>
      <c r="K95" s="17">
        <v>3.6</v>
      </c>
      <c r="L95" s="17">
        <v>0.5</v>
      </c>
    </row>
    <row r="96" s="1" customFormat="1" ht="40" customHeight="1" spans="1:12">
      <c r="A96" s="13">
        <v>92</v>
      </c>
      <c r="B96" s="14" t="s">
        <v>103</v>
      </c>
      <c r="C96" s="14" t="s">
        <v>79</v>
      </c>
      <c r="D96" s="14" t="s">
        <v>80</v>
      </c>
      <c r="E96" s="14" t="s">
        <v>81</v>
      </c>
      <c r="F96" s="14" t="s">
        <v>82</v>
      </c>
      <c r="G96" s="14" t="s">
        <v>87</v>
      </c>
      <c r="H96" s="14" t="s">
        <v>107</v>
      </c>
      <c r="I96" s="16">
        <v>42909</v>
      </c>
      <c r="J96" s="17">
        <v>10.4</v>
      </c>
      <c r="K96" s="17">
        <v>3.6</v>
      </c>
      <c r="L96" s="17">
        <v>0.5</v>
      </c>
    </row>
    <row r="97" s="1" customFormat="1" ht="40" customHeight="1" spans="1:12">
      <c r="A97" s="13">
        <v>93</v>
      </c>
      <c r="B97" s="14" t="s">
        <v>103</v>
      </c>
      <c r="C97" s="14" t="s">
        <v>79</v>
      </c>
      <c r="D97" s="14" t="s">
        <v>80</v>
      </c>
      <c r="E97" s="14" t="s">
        <v>81</v>
      </c>
      <c r="F97" s="14" t="s">
        <v>82</v>
      </c>
      <c r="G97" s="14" t="s">
        <v>87</v>
      </c>
      <c r="H97" s="14" t="s">
        <v>108</v>
      </c>
      <c r="I97" s="16">
        <v>42909</v>
      </c>
      <c r="J97" s="17">
        <v>10.4</v>
      </c>
      <c r="K97" s="17">
        <v>3.6</v>
      </c>
      <c r="L97" s="17">
        <v>0.5</v>
      </c>
    </row>
    <row r="98" s="1" customFormat="1" ht="40" customHeight="1" spans="1:12">
      <c r="A98" s="13">
        <v>94</v>
      </c>
      <c r="B98" s="14" t="s">
        <v>109</v>
      </c>
      <c r="C98" s="14" t="s">
        <v>79</v>
      </c>
      <c r="D98" s="14" t="s">
        <v>80</v>
      </c>
      <c r="E98" s="14" t="s">
        <v>81</v>
      </c>
      <c r="F98" s="14" t="s">
        <v>82</v>
      </c>
      <c r="G98" s="14" t="s">
        <v>87</v>
      </c>
      <c r="H98" s="14" t="s">
        <v>110</v>
      </c>
      <c r="I98" s="16">
        <v>42786</v>
      </c>
      <c r="J98" s="17">
        <v>10.4</v>
      </c>
      <c r="K98" s="17">
        <v>3.6</v>
      </c>
      <c r="L98" s="17">
        <v>0.5</v>
      </c>
    </row>
    <row r="99" s="1" customFormat="1" ht="40" customHeight="1" spans="1:12">
      <c r="A99" s="13">
        <v>95</v>
      </c>
      <c r="B99" s="14" t="s">
        <v>111</v>
      </c>
      <c r="C99" s="14" t="s">
        <v>79</v>
      </c>
      <c r="D99" s="14" t="s">
        <v>80</v>
      </c>
      <c r="E99" s="14" t="s">
        <v>81</v>
      </c>
      <c r="F99" s="14" t="s">
        <v>82</v>
      </c>
      <c r="G99" s="14" t="s">
        <v>87</v>
      </c>
      <c r="H99" s="14" t="s">
        <v>112</v>
      </c>
      <c r="I99" s="16">
        <v>42795</v>
      </c>
      <c r="J99" s="17">
        <v>10.4</v>
      </c>
      <c r="K99" s="17">
        <v>3.6</v>
      </c>
      <c r="L99" s="17">
        <v>0.5</v>
      </c>
    </row>
    <row r="100" s="1" customFormat="1" ht="40" customHeight="1" spans="1:12">
      <c r="A100" s="13">
        <v>96</v>
      </c>
      <c r="B100" s="14" t="s">
        <v>113</v>
      </c>
      <c r="C100" s="14" t="s">
        <v>79</v>
      </c>
      <c r="D100" s="14" t="s">
        <v>80</v>
      </c>
      <c r="E100" s="14" t="s">
        <v>81</v>
      </c>
      <c r="F100" s="14" t="s">
        <v>82</v>
      </c>
      <c r="G100" s="14" t="s">
        <v>87</v>
      </c>
      <c r="H100" s="14" t="s">
        <v>114</v>
      </c>
      <c r="I100" s="16">
        <v>42838</v>
      </c>
      <c r="J100" s="17">
        <v>10.4</v>
      </c>
      <c r="K100" s="17">
        <v>3.6</v>
      </c>
      <c r="L100" s="17">
        <v>0.5</v>
      </c>
    </row>
    <row r="101" s="1" customFormat="1" ht="40" customHeight="1" spans="1:12">
      <c r="A101" s="13">
        <v>97</v>
      </c>
      <c r="B101" s="14" t="s">
        <v>115</v>
      </c>
      <c r="C101" s="14" t="s">
        <v>79</v>
      </c>
      <c r="D101" s="14" t="s">
        <v>116</v>
      </c>
      <c r="E101" s="14" t="s">
        <v>81</v>
      </c>
      <c r="F101" s="14" t="s">
        <v>92</v>
      </c>
      <c r="G101" s="14" t="s">
        <v>87</v>
      </c>
      <c r="H101" s="14" t="s">
        <v>117</v>
      </c>
      <c r="I101" s="16">
        <v>42914</v>
      </c>
      <c r="J101" s="17">
        <f>7.8+K101</f>
        <v>11.4</v>
      </c>
      <c r="K101" s="17">
        <v>3.6</v>
      </c>
      <c r="L101" s="17">
        <v>0.5</v>
      </c>
    </row>
    <row r="102" s="1" customFormat="1" ht="40" customHeight="1" spans="1:12">
      <c r="A102" s="13">
        <v>98</v>
      </c>
      <c r="B102" s="14" t="s">
        <v>118</v>
      </c>
      <c r="C102" s="14" t="s">
        <v>119</v>
      </c>
      <c r="D102" s="14" t="s">
        <v>120</v>
      </c>
      <c r="E102" s="14" t="s">
        <v>81</v>
      </c>
      <c r="F102" s="14" t="s">
        <v>121</v>
      </c>
      <c r="G102" s="14" t="s">
        <v>87</v>
      </c>
      <c r="H102" s="14" t="s">
        <v>122</v>
      </c>
      <c r="I102" s="16">
        <v>42997</v>
      </c>
      <c r="J102" s="17">
        <f>7.98+K102</f>
        <v>11.58</v>
      </c>
      <c r="K102" s="17">
        <v>3.6</v>
      </c>
      <c r="L102" s="17">
        <v>0.5</v>
      </c>
    </row>
    <row r="103" s="1" customFormat="1" ht="40" customHeight="1" spans="1:12">
      <c r="A103" s="13">
        <v>99</v>
      </c>
      <c r="B103" s="14" t="s">
        <v>123</v>
      </c>
      <c r="C103" s="14" t="s">
        <v>119</v>
      </c>
      <c r="D103" s="14" t="s">
        <v>120</v>
      </c>
      <c r="E103" s="14" t="s">
        <v>81</v>
      </c>
      <c r="F103" s="14" t="s">
        <v>121</v>
      </c>
      <c r="G103" s="14" t="s">
        <v>87</v>
      </c>
      <c r="H103" s="14" t="s">
        <v>124</v>
      </c>
      <c r="I103" s="16">
        <v>43003</v>
      </c>
      <c r="J103" s="17">
        <f>7.98+K103</f>
        <v>11.58</v>
      </c>
      <c r="K103" s="17">
        <v>3.6</v>
      </c>
      <c r="L103" s="17">
        <v>0.5</v>
      </c>
    </row>
    <row r="104" s="1" customFormat="1" ht="40" customHeight="1" spans="1:12">
      <c r="A104" s="13">
        <v>100</v>
      </c>
      <c r="B104" s="14" t="s">
        <v>125</v>
      </c>
      <c r="C104" s="14" t="s">
        <v>126</v>
      </c>
      <c r="D104" s="14" t="s">
        <v>127</v>
      </c>
      <c r="E104" s="14" t="s">
        <v>81</v>
      </c>
      <c r="F104" s="14" t="s">
        <v>128</v>
      </c>
      <c r="G104" s="14" t="s">
        <v>87</v>
      </c>
      <c r="H104" s="14" t="s">
        <v>129</v>
      </c>
      <c r="I104" s="16">
        <v>43084</v>
      </c>
      <c r="J104" s="17">
        <f t="shared" ref="J104:J112" si="2">4.5+K104</f>
        <v>8.1</v>
      </c>
      <c r="K104" s="17">
        <v>3.6</v>
      </c>
      <c r="L104" s="17">
        <v>0.5</v>
      </c>
    </row>
    <row r="105" s="1" customFormat="1" ht="40" customHeight="1" spans="1:12">
      <c r="A105" s="13">
        <v>101</v>
      </c>
      <c r="B105" s="14" t="s">
        <v>130</v>
      </c>
      <c r="C105" s="14" t="s">
        <v>126</v>
      </c>
      <c r="D105" s="14" t="s">
        <v>127</v>
      </c>
      <c r="E105" s="14" t="s">
        <v>81</v>
      </c>
      <c r="F105" s="14" t="s">
        <v>128</v>
      </c>
      <c r="G105" s="14" t="s">
        <v>87</v>
      </c>
      <c r="H105" s="14" t="s">
        <v>131</v>
      </c>
      <c r="I105" s="16">
        <v>43084</v>
      </c>
      <c r="J105" s="17">
        <f t="shared" si="2"/>
        <v>8.1</v>
      </c>
      <c r="K105" s="17">
        <v>3.6</v>
      </c>
      <c r="L105" s="17">
        <v>0.5</v>
      </c>
    </row>
    <row r="106" s="1" customFormat="1" ht="40" customHeight="1" spans="1:12">
      <c r="A106" s="13">
        <v>102</v>
      </c>
      <c r="B106" s="14" t="s">
        <v>132</v>
      </c>
      <c r="C106" s="14" t="s">
        <v>126</v>
      </c>
      <c r="D106" s="14" t="s">
        <v>127</v>
      </c>
      <c r="E106" s="14" t="s">
        <v>81</v>
      </c>
      <c r="F106" s="14" t="s">
        <v>128</v>
      </c>
      <c r="G106" s="14" t="s">
        <v>87</v>
      </c>
      <c r="H106" s="14" t="s">
        <v>133</v>
      </c>
      <c r="I106" s="16">
        <v>43084</v>
      </c>
      <c r="J106" s="17">
        <f t="shared" si="2"/>
        <v>8.1</v>
      </c>
      <c r="K106" s="17">
        <v>3.6</v>
      </c>
      <c r="L106" s="17">
        <v>0.5</v>
      </c>
    </row>
    <row r="107" s="1" customFormat="1" ht="40" customHeight="1" spans="1:12">
      <c r="A107" s="13">
        <v>103</v>
      </c>
      <c r="B107" s="14" t="s">
        <v>134</v>
      </c>
      <c r="C107" s="14" t="s">
        <v>126</v>
      </c>
      <c r="D107" s="14" t="s">
        <v>127</v>
      </c>
      <c r="E107" s="14" t="s">
        <v>81</v>
      </c>
      <c r="F107" s="14" t="s">
        <v>128</v>
      </c>
      <c r="G107" s="14" t="s">
        <v>87</v>
      </c>
      <c r="H107" s="14" t="s">
        <v>135</v>
      </c>
      <c r="I107" s="16">
        <v>43084</v>
      </c>
      <c r="J107" s="17">
        <f t="shared" si="2"/>
        <v>8.1</v>
      </c>
      <c r="K107" s="17">
        <v>3.6</v>
      </c>
      <c r="L107" s="17">
        <v>0.5</v>
      </c>
    </row>
    <row r="108" s="1" customFormat="1" ht="40" customHeight="1" spans="1:12">
      <c r="A108" s="13">
        <v>104</v>
      </c>
      <c r="B108" s="14" t="s">
        <v>125</v>
      </c>
      <c r="C108" s="14" t="s">
        <v>126</v>
      </c>
      <c r="D108" s="14" t="s">
        <v>127</v>
      </c>
      <c r="E108" s="14" t="s">
        <v>81</v>
      </c>
      <c r="F108" s="14" t="s">
        <v>128</v>
      </c>
      <c r="G108" s="14" t="s">
        <v>87</v>
      </c>
      <c r="H108" s="14" t="s">
        <v>136</v>
      </c>
      <c r="I108" s="16">
        <v>43096</v>
      </c>
      <c r="J108" s="17">
        <f t="shared" si="2"/>
        <v>8.1</v>
      </c>
      <c r="K108" s="17">
        <v>3.6</v>
      </c>
      <c r="L108" s="17">
        <v>0.5</v>
      </c>
    </row>
    <row r="109" s="1" customFormat="1" ht="40" customHeight="1" spans="1:12">
      <c r="A109" s="13">
        <v>105</v>
      </c>
      <c r="B109" s="14" t="s">
        <v>134</v>
      </c>
      <c r="C109" s="14" t="s">
        <v>126</v>
      </c>
      <c r="D109" s="14" t="s">
        <v>127</v>
      </c>
      <c r="E109" s="14" t="s">
        <v>81</v>
      </c>
      <c r="F109" s="14" t="s">
        <v>128</v>
      </c>
      <c r="G109" s="14" t="s">
        <v>87</v>
      </c>
      <c r="H109" s="14" t="s">
        <v>137</v>
      </c>
      <c r="I109" s="16">
        <v>43096</v>
      </c>
      <c r="J109" s="17">
        <f t="shared" si="2"/>
        <v>8.1</v>
      </c>
      <c r="K109" s="17">
        <v>3.6</v>
      </c>
      <c r="L109" s="17">
        <v>0.5</v>
      </c>
    </row>
    <row r="110" s="1" customFormat="1" ht="40" customHeight="1" spans="1:12">
      <c r="A110" s="13">
        <v>106</v>
      </c>
      <c r="B110" s="14" t="s">
        <v>134</v>
      </c>
      <c r="C110" s="14" t="s">
        <v>126</v>
      </c>
      <c r="D110" s="14" t="s">
        <v>127</v>
      </c>
      <c r="E110" s="14" t="s">
        <v>81</v>
      </c>
      <c r="F110" s="14" t="s">
        <v>128</v>
      </c>
      <c r="G110" s="14" t="s">
        <v>87</v>
      </c>
      <c r="H110" s="14" t="s">
        <v>138</v>
      </c>
      <c r="I110" s="16">
        <v>43096</v>
      </c>
      <c r="J110" s="17">
        <f t="shared" si="2"/>
        <v>8.1</v>
      </c>
      <c r="K110" s="17">
        <v>3.6</v>
      </c>
      <c r="L110" s="17">
        <v>0.5</v>
      </c>
    </row>
    <row r="111" s="1" customFormat="1" ht="40" customHeight="1" spans="1:12">
      <c r="A111" s="13">
        <v>107</v>
      </c>
      <c r="B111" s="14" t="s">
        <v>134</v>
      </c>
      <c r="C111" s="14" t="s">
        <v>126</v>
      </c>
      <c r="D111" s="14" t="s">
        <v>127</v>
      </c>
      <c r="E111" s="14" t="s">
        <v>81</v>
      </c>
      <c r="F111" s="14" t="s">
        <v>128</v>
      </c>
      <c r="G111" s="14" t="s">
        <v>87</v>
      </c>
      <c r="H111" s="14" t="s">
        <v>139</v>
      </c>
      <c r="I111" s="16">
        <v>43096</v>
      </c>
      <c r="J111" s="17">
        <f t="shared" si="2"/>
        <v>8.1</v>
      </c>
      <c r="K111" s="17">
        <v>3.6</v>
      </c>
      <c r="L111" s="17">
        <v>0.5</v>
      </c>
    </row>
    <row r="112" s="1" customFormat="1" ht="40" customHeight="1" spans="1:12">
      <c r="A112" s="13">
        <v>108</v>
      </c>
      <c r="B112" s="14" t="s">
        <v>134</v>
      </c>
      <c r="C112" s="14" t="s">
        <v>126</v>
      </c>
      <c r="D112" s="14" t="s">
        <v>127</v>
      </c>
      <c r="E112" s="14" t="s">
        <v>81</v>
      </c>
      <c r="F112" s="14" t="s">
        <v>128</v>
      </c>
      <c r="G112" s="14" t="s">
        <v>87</v>
      </c>
      <c r="H112" s="14" t="s">
        <v>140</v>
      </c>
      <c r="I112" s="16">
        <v>43096</v>
      </c>
      <c r="J112" s="17">
        <f t="shared" si="2"/>
        <v>8.1</v>
      </c>
      <c r="K112" s="17">
        <v>3.6</v>
      </c>
      <c r="L112" s="17">
        <v>0.5</v>
      </c>
    </row>
    <row r="113" s="1" customFormat="1" ht="40" customHeight="1" spans="1:12">
      <c r="A113" s="13">
        <v>109</v>
      </c>
      <c r="B113" s="14" t="s">
        <v>141</v>
      </c>
      <c r="C113" s="14" t="s">
        <v>79</v>
      </c>
      <c r="D113" s="14" t="s">
        <v>116</v>
      </c>
      <c r="E113" s="14" t="s">
        <v>81</v>
      </c>
      <c r="F113" s="14" t="s">
        <v>82</v>
      </c>
      <c r="G113" s="14" t="s">
        <v>87</v>
      </c>
      <c r="H113" s="14" t="s">
        <v>142</v>
      </c>
      <c r="I113" s="16">
        <v>42786</v>
      </c>
      <c r="J113" s="17">
        <f>3+K113</f>
        <v>6.6</v>
      </c>
      <c r="K113" s="17">
        <v>3.6</v>
      </c>
      <c r="L113" s="17">
        <v>0.5</v>
      </c>
    </row>
    <row r="114" s="1" customFormat="1" ht="40" customHeight="1" spans="1:12">
      <c r="A114" s="13">
        <v>110</v>
      </c>
      <c r="B114" s="14" t="s">
        <v>143</v>
      </c>
      <c r="C114" s="14" t="s">
        <v>144</v>
      </c>
      <c r="D114" s="14" t="s">
        <v>145</v>
      </c>
      <c r="E114" s="14" t="s">
        <v>81</v>
      </c>
      <c r="F114" s="14" t="s">
        <v>146</v>
      </c>
      <c r="G114" s="14" t="s">
        <v>87</v>
      </c>
      <c r="H114" s="14" t="s">
        <v>147</v>
      </c>
      <c r="I114" s="16">
        <v>43056</v>
      </c>
      <c r="J114" s="17">
        <v>26.62</v>
      </c>
      <c r="K114" s="17">
        <v>4.4</v>
      </c>
      <c r="L114" s="17">
        <v>0.5</v>
      </c>
    </row>
    <row r="115" s="1" customFormat="1" ht="40" customHeight="1" spans="1:12">
      <c r="A115" s="13">
        <v>111</v>
      </c>
      <c r="B115" s="14" t="s">
        <v>148</v>
      </c>
      <c r="C115" s="14" t="s">
        <v>79</v>
      </c>
      <c r="D115" s="14" t="s">
        <v>80</v>
      </c>
      <c r="E115" s="14" t="s">
        <v>81</v>
      </c>
      <c r="F115" s="14" t="s">
        <v>86</v>
      </c>
      <c r="G115" s="14" t="s">
        <v>87</v>
      </c>
      <c r="H115" s="14" t="s">
        <v>149</v>
      </c>
      <c r="I115" s="16">
        <v>42982</v>
      </c>
      <c r="J115" s="17">
        <v>8.98</v>
      </c>
      <c r="K115" s="17">
        <v>3.6</v>
      </c>
      <c r="L115" s="17">
        <v>0.5</v>
      </c>
    </row>
    <row r="116" s="1" customFormat="1" ht="40" customHeight="1" spans="1:12">
      <c r="A116" s="13">
        <v>112</v>
      </c>
      <c r="B116" s="14" t="s">
        <v>94</v>
      </c>
      <c r="C116" s="14" t="s">
        <v>79</v>
      </c>
      <c r="D116" s="14" t="s">
        <v>80</v>
      </c>
      <c r="E116" s="14" t="s">
        <v>81</v>
      </c>
      <c r="F116" s="14" t="s">
        <v>92</v>
      </c>
      <c r="G116" s="14" t="s">
        <v>87</v>
      </c>
      <c r="H116" s="14" t="s">
        <v>150</v>
      </c>
      <c r="I116" s="16">
        <v>42860</v>
      </c>
      <c r="J116" s="17">
        <v>11.4</v>
      </c>
      <c r="K116" s="17">
        <v>3.6</v>
      </c>
      <c r="L116" s="17">
        <v>0.5</v>
      </c>
    </row>
    <row r="117" s="1" customFormat="1" ht="40" customHeight="1" spans="1:12">
      <c r="A117" s="13">
        <v>113</v>
      </c>
      <c r="B117" s="14" t="s">
        <v>151</v>
      </c>
      <c r="C117" s="14" t="s">
        <v>79</v>
      </c>
      <c r="D117" s="14" t="s">
        <v>80</v>
      </c>
      <c r="E117" s="14" t="s">
        <v>81</v>
      </c>
      <c r="F117" s="14" t="s">
        <v>82</v>
      </c>
      <c r="G117" s="14" t="s">
        <v>87</v>
      </c>
      <c r="H117" s="14" t="s">
        <v>152</v>
      </c>
      <c r="I117" s="16">
        <v>42838</v>
      </c>
      <c r="J117" s="17">
        <v>10.4</v>
      </c>
      <c r="K117" s="17">
        <v>3.6</v>
      </c>
      <c r="L117" s="17">
        <v>0.5</v>
      </c>
    </row>
    <row r="118" s="1" customFormat="1" ht="30" customHeight="1" spans="1:256">
      <c r="A118" s="18" t="s">
        <v>153</v>
      </c>
      <c r="B118" s="19"/>
      <c r="C118" s="19"/>
      <c r="D118" s="19"/>
      <c r="E118" s="19"/>
      <c r="F118" s="19"/>
      <c r="G118" s="19"/>
      <c r="H118" s="19"/>
      <c r="I118" s="19"/>
      <c r="J118" s="19"/>
      <c r="K118" s="19"/>
      <c r="L118" s="20">
        <f>SUM(L5:L117)</f>
        <v>781.2166</v>
      </c>
      <c r="IL118" s="5"/>
      <c r="IM118" s="5"/>
      <c r="IN118" s="5"/>
      <c r="IO118" s="5"/>
      <c r="IP118" s="5"/>
      <c r="IQ118" s="5"/>
      <c r="IR118" s="5"/>
      <c r="IS118" s="5"/>
      <c r="IT118" s="5"/>
      <c r="IU118" s="5"/>
      <c r="IV118" s="5"/>
    </row>
  </sheetData>
  <mergeCells count="3">
    <mergeCell ref="A1:B1"/>
    <mergeCell ref="A2:L2"/>
    <mergeCell ref="A118:K118"/>
  </mergeCells>
  <dataValidations count="2">
    <dataValidation type="list" allowBlank="1" showInputMessage="1" showErrorMessage="1" sqref="E84 JA84 SW84 ACS84 AMO84 AWK84 BGG84 BQC84 BZY84 CJU84 CTQ84 DDM84 DNI84 DXE84 EHA84 EQW84 FAS84 FKO84 FUK84 GEG84 GOC84 GXY84 HHU84 HRQ84 IBM84 ILI84 IVE84 JFA84 JOW84 JYS84 KIO84 KSK84 LCG84 LMC84 LVY84 MFU84 MPQ84 MZM84 NJI84 NTE84 ODA84 OMW84 OWS84 PGO84 PQK84 QAG84 QKC84 QTY84 RDU84 RNQ84 RXM84 SHI84 SRE84 TBA84 TKW84 TUS84 UEO84 UOK84 UYG84 VIC84 VRY84 WBU84 WLQ84 WVM84 E90:E117 JA90:JA117 SW90:SW117 ACS90:ACS117 AMO90:AMO117 AWK90:AWK117 BGG90:BGG117 BQC90:BQC117 BZY90:BZY117 CJU90:CJU117 CTQ90:CTQ117 DDM90:DDM117 DNI90:DNI117 DXE90:DXE117 EHA90:EHA117 EQW90:EQW117 FAS90:FAS117 FKO90:FKO117 FUK90:FUK117 GEG90:GEG117 GOC90:GOC117 GXY90:GXY117 HHU90:HHU117 HRQ90:HRQ117 IBM90:IBM117 ILI90:ILI117 IVE90:IVE117 JFA90:JFA117 JOW90:JOW117 JYS90:JYS117 KIO90:KIO117 KSK90:KSK117 LCG90:LCG117 LMC90:LMC117 LVY90:LVY117 MFU90:MFU117 MPQ90:MPQ117 MZM90:MZM117 NJI90:NJI117 NTE90:NTE117 ODA90:ODA117 OMW90:OMW117 OWS90:OWS117 PGO90:PGO117 PQK90:PQK117 QAG90:QAG117 QKC90:QKC117 QTY90:QTY117 RDU90:RDU117 RNQ90:RNQ117 RXM90:RXM117 SHI90:SHI117 SRE90:SRE117 TBA90:TBA117 TKW90:TKW117 TUS90:TUS117 UEO90:UEO117 UOK90:UOK117 UYG90:UYG117 VIC90:VIC117 VRY90:VRY117 WBU90:WBU117 WLQ90:WLQ117 WVM90:WVM117">
      <formula1>"纯电动客车,插电式混合动力客车,纯电动乘用车,插电式混合动力乘用车,纯电动专用车,纯电动货车"</formula1>
    </dataValidation>
    <dataValidation type="list" allowBlank="1" showInputMessage="1" showErrorMessage="1" sqref="JC84 SY84 ACU84 AMQ84 AWM84 BGI84 BQE84 CAA84 CJW84 CTS84 DDO84 DNK84 DXG84 EHC84 EQY84 FAU84 FKQ84 FUM84 GEI84 GOE84 GYA84 HHW84 HRS84 IBO84 ILK84 IVG84 JFC84 JOY84 JYU84 KIQ84 KSM84 LCI84 LME84 LWA84 MFW84 MPS84 MZO84 NJK84 NTG84 ODC84 OMY84 OWU84 PGQ84 PQM84 QAI84 QKE84 QUA84 RDW84 RNS84 RXO84 SHK84 SRG84 TBC84 TKY84 TUU84 UEQ84 UOM84 UYI84 VIE84 VSA84 WBW84 WLS84 WVO84 JC90:JC117 SY90:SY117 ACU90:ACU117 AMQ90:AMQ117 AWM90:AWM117 BGI90:BGI117 BQE90:BQE117 CAA90:CAA117 CJW90:CJW117 CTS90:CTS117 DDO90:DDO117 DNK90:DNK117 DXG90:DXG117 EHC90:EHC117 EQY90:EQY117 FAU90:FAU117 FKQ90:FKQ117 FUM90:FUM117 GEI90:GEI117 GOE90:GOE117 GYA90:GYA117 HHW90:HHW117 HRS90:HRS117 IBO90:IBO117 ILK90:ILK117 IVG90:IVG117 JFC90:JFC117 JOY90:JOY117 JYU90:JYU117 KIQ90:KIQ117 KSM90:KSM117 LCI90:LCI117 LME90:LME117 LWA90:LWA117 MFW90:MFW117 MPS90:MPS117 MZO90:MZO117 NJK90:NJK117 NTG90:NTG117 ODC90:ODC117 OMY90:OMY117 OWU90:OWU117 PGQ90:PGQ117 PQM90:PQM117 QAI90:QAI117 QKE90:QKE117 QUA90:QUA117 RDW90:RDW117 RNS90:RNS117 RXO90:RXO117 SHK90:SHK117 SRG90:SRG117 TBC90:TBC117 TKY90:TKY117 TUU90:TUU117 UEQ90:UEQ117 UOM90:UOM117 UYI90:UYI117 VIE90:VIE117 VSA90:VSA117 WBW90:WBW117 WLS90:WLS117 WVO90:WVO117">
      <formula1>"公交,出租,通勤,租赁,邮政,物流,环卫,私人"</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2017年河源市全市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lll</cp:lastModifiedBy>
  <dcterms:created xsi:type="dcterms:W3CDTF">2006-09-16T00:00:00Z</dcterms:created>
  <dcterms:modified xsi:type="dcterms:W3CDTF">2020-05-29T02:46:19Z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2052-10.8.0.6370</vt:lpwstr>
  </property>
</Properties>
</file>